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0" yWindow="-20" windowWidth="13830" windowHeight="11020" activeTab="3"/>
  </bookViews>
  <sheets>
    <sheet name="Прил 1" sheetId="1" r:id="rId1"/>
    <sheet name="прил 2" sheetId="3" r:id="rId2"/>
    <sheet name="прил 3" sheetId="4" r:id="rId3"/>
    <sheet name="прил 4" sheetId="5" r:id="rId4"/>
  </sheets>
  <externalReferences>
    <externalReference r:id="rId5"/>
  </externalReferences>
  <definedNames>
    <definedName name="_xlnm.Print_Area" localSheetId="1">'прил 2'!$A$1:$F$70</definedName>
  </definedNames>
  <calcPr calcId="124519"/>
</workbook>
</file>

<file path=xl/calcChain.xml><?xml version="1.0" encoding="utf-8"?>
<calcChain xmlns="http://schemas.openxmlformats.org/spreadsheetml/2006/main">
  <c r="G17" i="5"/>
  <c r="G18"/>
  <c r="F18"/>
  <c r="G35"/>
  <c r="E49"/>
  <c r="G49"/>
  <c r="F49"/>
  <c r="F35" s="1"/>
  <c r="F17" s="1"/>
  <c r="F16" s="1"/>
  <c r="G46"/>
  <c r="F46"/>
  <c r="G44"/>
  <c r="F44"/>
  <c r="G40"/>
  <c r="F40"/>
  <c r="G38"/>
  <c r="F38"/>
  <c r="G37"/>
  <c r="G31"/>
  <c r="F31"/>
  <c r="G32"/>
  <c r="F32"/>
  <c r="G33"/>
  <c r="F33"/>
  <c r="G29"/>
  <c r="F29"/>
  <c r="G25"/>
  <c r="F25"/>
  <c r="F24" s="1"/>
  <c r="F23" s="1"/>
  <c r="G24"/>
  <c r="G23" s="1"/>
  <c r="F18" i="4"/>
  <c r="F19"/>
  <c r="E19"/>
  <c r="F36"/>
  <c r="F38" s="1"/>
  <c r="F50"/>
  <c r="E50"/>
  <c r="E36" s="1"/>
  <c r="D50"/>
  <c r="F47"/>
  <c r="E47"/>
  <c r="F45"/>
  <c r="E45"/>
  <c r="F41"/>
  <c r="E41"/>
  <c r="F39"/>
  <c r="E39"/>
  <c r="F32"/>
  <c r="E32"/>
  <c r="F33"/>
  <c r="E33"/>
  <c r="F30"/>
  <c r="E30"/>
  <c r="F34"/>
  <c r="E34"/>
  <c r="F26"/>
  <c r="E26"/>
  <c r="F25"/>
  <c r="E25"/>
  <c r="F24"/>
  <c r="E24"/>
  <c r="H18" i="3"/>
  <c r="H46"/>
  <c r="G46"/>
  <c r="H47"/>
  <c r="G47"/>
  <c r="H48"/>
  <c r="G48"/>
  <c r="H49"/>
  <c r="G49"/>
  <c r="H50"/>
  <c r="G50"/>
  <c r="H51"/>
  <c r="G51"/>
  <c r="G69"/>
  <c r="H69"/>
  <c r="H74"/>
  <c r="G74"/>
  <c r="G73" s="1"/>
  <c r="G72" s="1"/>
  <c r="G71" s="1"/>
  <c r="G18" s="1"/>
  <c r="H73"/>
  <c r="H72"/>
  <c r="H71"/>
  <c r="H65"/>
  <c r="G65"/>
  <c r="H64"/>
  <c r="G64"/>
  <c r="H63"/>
  <c r="G63"/>
  <c r="H62"/>
  <c r="G62"/>
  <c r="H61"/>
  <c r="G61"/>
  <c r="H60"/>
  <c r="G60"/>
  <c r="H43"/>
  <c r="G43"/>
  <c r="H40"/>
  <c r="H42" s="1"/>
  <c r="G40"/>
  <c r="G42" s="1"/>
  <c r="H39"/>
  <c r="G39"/>
  <c r="H38"/>
  <c r="G38"/>
  <c r="H36"/>
  <c r="G36"/>
  <c r="H35"/>
  <c r="G35"/>
  <c r="H34"/>
  <c r="G34"/>
  <c r="H30"/>
  <c r="G30"/>
  <c r="G27" s="1"/>
  <c r="H27"/>
  <c r="H29" s="1"/>
  <c r="H26"/>
  <c r="H24"/>
  <c r="G24"/>
  <c r="H21"/>
  <c r="H23" s="1"/>
  <c r="G21"/>
  <c r="G23" s="1"/>
  <c r="H20"/>
  <c r="G20"/>
  <c r="H19"/>
  <c r="E38" i="4" l="1"/>
  <c r="E18"/>
  <c r="G16" i="5"/>
  <c r="F37"/>
  <c r="F36"/>
  <c r="G36"/>
  <c r="E37" i="4"/>
  <c r="F37"/>
  <c r="H41" i="3"/>
  <c r="G41"/>
  <c r="G29"/>
  <c r="G28"/>
  <c r="G26"/>
  <c r="G19" s="1"/>
  <c r="H28"/>
  <c r="G22"/>
  <c r="H22"/>
  <c r="E32" i="1"/>
  <c r="D32"/>
  <c r="E30"/>
  <c r="D30"/>
  <c r="E28"/>
  <c r="D28"/>
  <c r="E25"/>
  <c r="D25"/>
  <c r="E23"/>
  <c r="D23"/>
  <c r="E21"/>
  <c r="D21"/>
  <c r="E20"/>
  <c r="D20"/>
  <c r="E19"/>
  <c r="D19"/>
  <c r="E18"/>
  <c r="D18" l="1"/>
  <c r="A42" i="3"/>
  <c r="A41" i="4" l="1"/>
  <c r="A39"/>
  <c r="C41" i="3"/>
  <c r="A41"/>
  <c r="C36" i="5"/>
  <c r="B37" i="4"/>
  <c r="A38"/>
  <c r="A37" i="5" s="1"/>
  <c r="A37" i="4"/>
  <c r="A36" i="5" s="1"/>
  <c r="C28" i="3"/>
  <c r="C22"/>
  <c r="E34" i="5"/>
  <c r="E33" s="1"/>
  <c r="E32" s="1"/>
  <c r="E31" s="1"/>
  <c r="D35" i="4"/>
  <c r="D34" s="1"/>
  <c r="D33" s="1"/>
  <c r="D32" s="1"/>
  <c r="E51" i="3"/>
  <c r="E50" s="1"/>
  <c r="E49" s="1"/>
  <c r="E48" s="1"/>
  <c r="E47" s="1"/>
  <c r="E46" s="1"/>
  <c r="A40" i="5" l="1"/>
  <c r="A38"/>
  <c r="C30" i="1"/>
  <c r="C32" l="1"/>
  <c r="D44" i="4" l="1"/>
  <c r="D29"/>
  <c r="D28"/>
  <c r="C28" i="1"/>
  <c r="C25"/>
  <c r="C23" s="1"/>
  <c r="C21"/>
  <c r="C20" s="1"/>
  <c r="C19" l="1"/>
  <c r="C18"/>
  <c r="D49" i="4" l="1"/>
  <c r="D48"/>
  <c r="D46"/>
  <c r="D45" s="1"/>
  <c r="E43" i="5"/>
  <c r="D43" i="4"/>
  <c r="D42"/>
  <c r="D40"/>
  <c r="D39" s="1"/>
  <c r="D27"/>
  <c r="E28" i="5"/>
  <c r="D31" i="4"/>
  <c r="D23"/>
  <c r="E24" i="3"/>
  <c r="E21" s="1"/>
  <c r="E30"/>
  <c r="E27" s="1"/>
  <c r="E36"/>
  <c r="E35" s="1"/>
  <c r="E34" s="1"/>
  <c r="E43"/>
  <c r="E40" s="1"/>
  <c r="E58"/>
  <c r="E57" s="1"/>
  <c r="E56" s="1"/>
  <c r="E55" s="1"/>
  <c r="E54" s="1"/>
  <c r="E53" s="1"/>
  <c r="E65"/>
  <c r="E69"/>
  <c r="E20" l="1"/>
  <c r="E22"/>
  <c r="E23"/>
  <c r="E39"/>
  <c r="E38" s="1"/>
  <c r="E42"/>
  <c r="E41"/>
  <c r="E26"/>
  <c r="E29"/>
  <c r="E28"/>
  <c r="E64"/>
  <c r="E63" s="1"/>
  <c r="D22" i="4"/>
  <c r="D21" s="1"/>
  <c r="D20" s="1"/>
  <c r="E30" i="5"/>
  <c r="E29" s="1"/>
  <c r="E26"/>
  <c r="E39"/>
  <c r="E38" s="1"/>
  <c r="E41"/>
  <c r="E42"/>
  <c r="E45"/>
  <c r="E44" s="1"/>
  <c r="E47"/>
  <c r="E48"/>
  <c r="D30" i="4"/>
  <c r="D26"/>
  <c r="E22" i="5"/>
  <c r="E21" s="1"/>
  <c r="E20" s="1"/>
  <c r="E19" s="1"/>
  <c r="E27"/>
  <c r="D41" i="4"/>
  <c r="D47"/>
  <c r="E19" i="3"/>
  <c r="D25" i="4" l="1"/>
  <c r="D24" s="1"/>
  <c r="D19" s="1"/>
  <c r="D36"/>
  <c r="E25" i="5"/>
  <c r="E24" s="1"/>
  <c r="E40"/>
  <c r="E46"/>
  <c r="E62" i="3"/>
  <c r="E61" s="1"/>
  <c r="E60" s="1"/>
  <c r="E18" s="1"/>
  <c r="D37" i="4" l="1"/>
  <c r="D38"/>
  <c r="E35" i="5"/>
  <c r="E23"/>
  <c r="E18" s="1"/>
  <c r="D18" i="4"/>
  <c r="E36" i="5" l="1"/>
  <c r="E37"/>
  <c r="E17"/>
  <c r="E16" s="1"/>
</calcChain>
</file>

<file path=xl/sharedStrings.xml><?xml version="1.0" encoding="utf-8"?>
<sst xmlns="http://schemas.openxmlformats.org/spreadsheetml/2006/main" count="394" uniqueCount="150">
  <si>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</si>
  <si>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</si>
  <si>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</si>
  <si>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</si>
  <si>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</si>
  <si>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</si>
  <si>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</si>
  <si>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</si>
  <si>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</si>
  <si>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</si>
  <si>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</si>
  <si>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</si>
  <si>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</si>
  <si>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</si>
  <si>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</si>
  <si>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</si>
  <si>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</si>
  <si>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</si>
  <si>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</si>
  <si>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</si>
  <si>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</si>
  <si>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</si>
  <si>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</si>
  <si>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</si>
  <si>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</si>
  <si>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</si>
  <si>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</si>
  <si>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</si>
  <si>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МЕЖБЮДЖЕТНЫЕ ТРАНСФЕРТЫ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</si>
  <si>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</si>
  <si>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</si>
  <si>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</si>
  <si>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</si>
  <si>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Секретарь Совета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</si>
  <si>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</si>
  <si>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</si>
  <si>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</si>
  <si>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</si>
  <si>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</si>
  <si>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</si>
  <si>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</si>
  <si>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</si>
  <si>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</si>
  <si>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</si>
  <si>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</si>
  <si>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</si>
  <si>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</si>
  <si>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</si>
  <si>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</si>
  <si>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</si>
  <si>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</si>
  <si>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</si>
  <si>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</si>
  <si>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</si>
  <si>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</si>
  <si>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</si>
  <si>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</si>
  <si>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</si>
  <si>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</si>
  <si>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</si>
  <si>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</si>
  <si>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</si>
  <si>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</si>
  <si>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</si>
  <si>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</si>
  <si>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</si>
  <si>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</si>
  <si>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</si>
  <si>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</si>
  <si>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</si>
  <si>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</si>
  <si>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</si>
  <si>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</si>
  <si>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</si>
  <si>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</si>
  <si>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</si>
  <si>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</si>
  <si>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</si>
  <si>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Ведомство</t>
  </si>
  <si>
    <t>30 0 00 00000</t>
  </si>
  <si>
    <t> 1 11 00000 00 0000 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</si>
  <si>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</si>
  <si>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</si>
  <si>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</si>
  <si>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</si>
  <si>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</si>
  <si>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</si>
  <si>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</si>
  <si>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</si>
  <si>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</si>
  <si>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</si>
  <si>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</si>
  <si>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</si>
  <si>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</si>
  <si>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</si>
  <si>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Совета сельского поселения Максимовский сельсовет</t>
  </si>
  <si>
    <t xml:space="preserve">"О бюджете сельского поселения Максимовский сельсовет </t>
  </si>
  <si>
    <t>в бюджет сельского поселения Максимовский сельсовет муниципального района</t>
  </si>
  <si>
    <t>О.Н.Шарипова</t>
  </si>
  <si>
    <t xml:space="preserve">Распределение бюджетных ассигнований сельского поселения Максимовский сельсовет муниципального </t>
  </si>
  <si>
    <t>Администрация сельского поселения Максимовский сельсовет муниципального района Янаульский район Республики Башкортостан</t>
  </si>
  <si>
    <t xml:space="preserve">Ведомственная структура  расходов бюджета сельского поселения Максимовский сельсовет  </t>
  </si>
  <si>
    <t>2 02 35118 10 0000 150</t>
  </si>
  <si>
    <t>2 02 49999 10 7404 150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</si>
  <si>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</si>
  <si>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Субвенции на осуществление первичного воинского учета на территориях, где отсутствуют военные комиссариаты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</si>
  <si>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</si>
  <si>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</si>
  <si>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2023 год</t>
  </si>
  <si>
    <t>49 0 00 00000</t>
  </si>
  <si>
    <t>49 0 01 02030</t>
  </si>
  <si>
    <t>49 0 01 02040</t>
  </si>
  <si>
    <t>49 0 01 51180</t>
  </si>
  <si>
    <t>Приложение №1 к решению</t>
  </si>
  <si>
    <t>2024 год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</si>
  <si>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</si>
  <si>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</si>
  <si>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характера,пожарная безопасность</t>
  </si>
  <si>
    <t>0310</t>
  </si>
  <si>
    <t>Подпрограмма  «Обеспечение пожарной безопасности»</t>
  </si>
  <si>
    <t> 30 3 00   00000</t>
  </si>
  <si>
    <t>Основное мероприятие "Обеспечение пожарной безопасности на территории сельского поселения"</t>
  </si>
  <si>
    <t> 30 3 03   00000</t>
  </si>
  <si>
    <t> 30 3 03   74040</t>
  </si>
  <si>
    <t>30 3 03 74040</t>
  </si>
  <si>
    <t>Муниципальная программа «Благоустройство населенных пунктов сельского поселения Максимовский сельсовет муниципального района Янаульский район Республики Башкортостан на 2022-2024 годы»</t>
  </si>
  <si>
    <t>30 3 00 00000</t>
  </si>
  <si>
    <t>30 3 03 00000</t>
  </si>
  <si>
    <t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Максимовский сельсовет  муниципального района Янаульский район Республики Башкортостан"  </t>
  </si>
  <si>
    <t>49 0 01 00000</t>
  </si>
  <si>
    <t>Глава муниципального образования</t>
  </si>
  <si>
    <t>Аппараты органов государственной власти Республики Башкортостан</t>
  </si>
  <si>
    <t>Республики Башкортостан на 2023 год и на плановый</t>
  </si>
  <si>
    <t>период 2024 и 2025 годов"</t>
  </si>
  <si>
    <t>2025 год</t>
  </si>
  <si>
    <t>Муниципальная программа «Совершенствование деятельности органов местного самоуправления сельского поселения Максимовский сельсовет муниципального района Янаульский район Республики Башкортостан на 2023-2025 годы»</t>
  </si>
  <si>
    <t>Муниципальная программа «Благоустройство населенных пунктов сельского поселения Максимовский сельсовет муниципального района Янаульский район Республики Башкортостан на 2023-2025 годы»</t>
  </si>
  <si>
    <t xml:space="preserve">Основное мероприятие «Обеспечение деятельности органов местного самоуправления сельского поселения  Максимовский сельсовет муниципального района Янаульский район Республики Башкортостан»
</t>
  </si>
  <si>
    <t>(руб.)</t>
  </si>
  <si>
    <t>Прочие межбюджетные трансферты, передаваемые бюджетам сельских поселений (мероприятий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</si>
  <si>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района Янаульский район Республики Башкортостан на 2023 год и на плановый период 2024 и 2025 годов</t>
  </si>
  <si>
    <t>муниципального района Янаульский район Республики Башкортостан на 2023 год и на плановый период 2024 и 2025 годов</t>
  </si>
  <si>
    <t>Янаульский район Республики Башкортостан на 2023 год и на плановый период 2024 и 2025 годов</t>
  </si>
  <si>
    <t>района Янаульский район Республики Башкортостан на 2023 год и на плановый период 2024 и 2025 годов по разделам,</t>
  </si>
  <si>
    <t>подразделам, целевым статьям(муниципальным программам и непрограммным направлениям деятельности),</t>
  </si>
  <si>
    <t>Приложение №2 к решению</t>
  </si>
  <si>
    <t>Приложение №4  к решению</t>
  </si>
  <si>
    <t>Республики Башкортостан от             декабря 2022 г.№___</t>
  </si>
  <si>
    <t>Республики Башкортостан от          декабря 2022 г.№___</t>
  </si>
  <si>
    <t>Республики Башкортостан от       декабря 2022 г.№___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</si>
</sst>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horizontal="justify" vertical="top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49" fontId="3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/>
    <xf numFmtId="0" fontId="0" fillId="0" borderId="0" xfId="0" applyAlignment="1">
      <alignment horizontal="right"/>
    </xf>
    <xf numFmtId="0" fontId="4" fillId="2" borderId="8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2" fillId="2" borderId="8" xfId="0" applyNumberFormat="1" applyFont="1" applyFill="1" applyBorder="1" applyAlignment="1">
      <alignment wrapText="1"/>
    </xf>
    <xf numFmtId="4" fontId="7" fillId="0" borderId="6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2" fillId="2" borderId="8" xfId="0" applyNumberFormat="1" applyFont="1" applyFill="1" applyBorder="1" applyAlignment="1">
      <alignment vertical="top" wrapText="1"/>
    </xf>
    <xf numFmtId="0" fontId="2" fillId="0" borderId="8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justify" vertical="top" wrapText="1"/>
    </xf>
    <xf numFmtId="4" fontId="1" fillId="0" borderId="9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4" fontId="1" fillId="0" borderId="16" xfId="0" applyNumberFormat="1" applyFont="1" applyBorder="1" applyAlignment="1">
      <alignment horizontal="right" vertical="center" wrapText="1"/>
    </xf>
    <xf numFmtId="0" fontId="12" fillId="0" borderId="0" xfId="0" applyFont="1" applyAlignment="1"/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top" wrapText="1"/>
    </xf>
    <xf numFmtId="4" fontId="2" fillId="2" borderId="8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2;%20&#1056;&#1077;&#1096;&#1077;&#1085;&#1080;&#1102;%20&#1089;%203%20&#1087;&#1086;%2010%20%20&#1040;&#1089;&#1072;&#1074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5"/>
      <sheetName val="прил 6"/>
      <sheetName val="прил 7"/>
      <sheetName val="прил 8"/>
    </sheetNames>
    <sheetDataSet>
      <sheetData sheetId="0" refreshError="1"/>
      <sheetData sheetId="1" refreshError="1"/>
      <sheetData sheetId="2">
        <row r="46">
          <cell r="E46">
            <v>150000</v>
          </cell>
        </row>
      </sheetData>
      <sheetData sheetId="3">
        <row r="35">
          <cell r="D35">
            <v>150000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8"/>
  <sheetViews>
    <sheetView topLeftCell="A13" zoomScale="75" zoomScaleNormal="75" workbookViewId="0">
      <selection activeCell="D9" sqref="D9"/>
    </sheetView>
  </sheetViews>
  <sheetFormatPr defaultRowHeight="14.5"/>
  <cols>
    <col min="1" max="1" width="28.81640625" customWidth="1"/>
    <col min="2" max="2" width="72" customWidth="1"/>
    <col min="3" max="3" width="17.1796875" customWidth="1"/>
    <col min="4" max="4" width="16" customWidth="1"/>
    <col min="5" max="5" width="18.1796875" customWidth="1"/>
  </cols>
  <sheetData>
    <row r="1" spans="1:5" ht="15.5">
      <c r="A1" s="1"/>
      <c r="C1" s="24"/>
      <c r="E1" s="66" t="s">
        <v>113</v>
      </c>
    </row>
    <row r="2" spans="1:5" ht="15.5">
      <c r="A2" s="1"/>
      <c r="C2" s="24"/>
      <c r="E2" s="66" t="s">
        <v>95</v>
      </c>
    </row>
    <row r="3" spans="1:5" ht="15.5">
      <c r="A3" s="1"/>
      <c r="C3" s="24"/>
      <c r="E3" s="66" t="s">
        <v>31</v>
      </c>
    </row>
    <row r="4" spans="1:5" ht="15.5">
      <c r="A4" s="1"/>
      <c r="C4" s="82"/>
      <c r="E4" s="67" t="s">
        <v>147</v>
      </c>
    </row>
    <row r="5" spans="1:5" ht="15.5">
      <c r="A5" s="1"/>
      <c r="C5" s="24"/>
      <c r="E5" s="66" t="s">
        <v>96</v>
      </c>
    </row>
    <row r="6" spans="1:5" ht="15.5">
      <c r="A6" s="1"/>
      <c r="C6" s="24"/>
      <c r="E6" s="66" t="s">
        <v>31</v>
      </c>
    </row>
    <row r="7" spans="1:5" ht="15.5">
      <c r="A7" s="1"/>
      <c r="C7" s="24"/>
      <c r="E7" s="66" t="s">
        <v>132</v>
      </c>
    </row>
    <row r="8" spans="1:5" ht="15.5">
      <c r="A8" s="1"/>
      <c r="C8" s="24"/>
      <c r="E8" s="66" t="s">
        <v>133</v>
      </c>
    </row>
    <row r="9" spans="1:5" ht="15.5">
      <c r="A9" s="1"/>
      <c r="B9" s="22"/>
      <c r="C9" s="22"/>
    </row>
    <row r="10" spans="1:5" ht="18">
      <c r="A10" s="1"/>
      <c r="B10" s="23" t="s">
        <v>32</v>
      </c>
      <c r="C10" s="22"/>
    </row>
    <row r="11" spans="1:5" ht="18">
      <c r="A11" s="1"/>
      <c r="B11" s="23" t="s">
        <v>97</v>
      </c>
      <c r="C11" s="22"/>
    </row>
    <row r="12" spans="1:5" ht="18">
      <c r="A12" s="1"/>
      <c r="B12" s="62" t="s">
        <v>142</v>
      </c>
      <c r="C12" s="4"/>
    </row>
    <row r="13" spans="1:5">
      <c r="A13" s="1"/>
      <c r="B13" s="2"/>
      <c r="C13" s="1"/>
    </row>
    <row r="14" spans="1:5" ht="15" thickBot="1">
      <c r="A14" s="1"/>
      <c r="B14" s="2"/>
      <c r="E14" s="6" t="s">
        <v>138</v>
      </c>
    </row>
    <row r="15" spans="1:5" ht="63.75" customHeight="1">
      <c r="A15" s="95" t="s">
        <v>0</v>
      </c>
      <c r="B15" s="98" t="s">
        <v>1</v>
      </c>
      <c r="C15" s="101" t="s">
        <v>2</v>
      </c>
      <c r="D15" s="102"/>
      <c r="E15" s="103"/>
    </row>
    <row r="16" spans="1:5" ht="15" hidden="1" customHeight="1" thickBot="1">
      <c r="A16" s="96"/>
      <c r="B16" s="99"/>
      <c r="C16" s="83"/>
      <c r="D16" s="85"/>
      <c r="E16" s="86"/>
    </row>
    <row r="17" spans="1:12" ht="15.75" customHeight="1" thickBot="1">
      <c r="A17" s="97"/>
      <c r="B17" s="100"/>
      <c r="C17" s="84" t="s">
        <v>108</v>
      </c>
      <c r="D17" s="87" t="s">
        <v>114</v>
      </c>
      <c r="E17" s="88" t="s">
        <v>134</v>
      </c>
    </row>
    <row r="18" spans="1:12" ht="17" thickBot="1">
      <c r="A18" s="8"/>
      <c r="B18" s="89" t="s">
        <v>3</v>
      </c>
      <c r="C18" s="42">
        <f>C19+C32</f>
        <v>4294700</v>
      </c>
      <c r="D18" s="43">
        <f>D19+D32</f>
        <v>4099000</v>
      </c>
      <c r="E18" s="43">
        <f>E19+E32</f>
        <v>4128500</v>
      </c>
    </row>
    <row r="19" spans="1:12" ht="20.25" customHeight="1" thickBot="1">
      <c r="A19" s="13" t="s">
        <v>4</v>
      </c>
      <c r="B19" s="14" t="s">
        <v>5</v>
      </c>
      <c r="C19" s="43">
        <f>C20+C23+C28+C30</f>
        <v>276500</v>
      </c>
      <c r="D19" s="43">
        <f>D20+D23+D28+D30</f>
        <v>277500</v>
      </c>
      <c r="E19" s="43">
        <f>E20+E23+E28+E30</f>
        <v>278500</v>
      </c>
    </row>
    <row r="20" spans="1:12" ht="21.75" customHeight="1" thickBot="1">
      <c r="A20" s="13" t="s">
        <v>6</v>
      </c>
      <c r="B20" s="14" t="s">
        <v>7</v>
      </c>
      <c r="C20" s="43">
        <f t="shared" ref="C20:E21" si="0">C21</f>
        <v>14000</v>
      </c>
      <c r="D20" s="43">
        <f t="shared" si="0"/>
        <v>14000</v>
      </c>
      <c r="E20" s="43">
        <f t="shared" si="0"/>
        <v>14000</v>
      </c>
    </row>
    <row r="21" spans="1:12" ht="22.5" customHeight="1" thickBot="1">
      <c r="A21" s="11" t="s">
        <v>8</v>
      </c>
      <c r="B21" s="12" t="s">
        <v>9</v>
      </c>
      <c r="C21" s="44">
        <f t="shared" si="0"/>
        <v>14000</v>
      </c>
      <c r="D21" s="44">
        <f t="shared" si="0"/>
        <v>14000</v>
      </c>
      <c r="E21" s="44">
        <f t="shared" si="0"/>
        <v>14000</v>
      </c>
    </row>
    <row r="22" spans="1:12" ht="70.5" customHeight="1" thickBot="1">
      <c r="A22" s="15" t="s">
        <v>10</v>
      </c>
      <c r="B22" s="15" t="s">
        <v>11</v>
      </c>
      <c r="C22" s="45">
        <v>14000</v>
      </c>
      <c r="D22" s="45">
        <v>14000</v>
      </c>
      <c r="E22" s="45">
        <v>14000</v>
      </c>
    </row>
    <row r="23" spans="1:12" ht="30" customHeight="1" thickBot="1">
      <c r="A23" s="16" t="s">
        <v>12</v>
      </c>
      <c r="B23" s="18" t="s">
        <v>13</v>
      </c>
      <c r="C23" s="50">
        <f>C24+C25</f>
        <v>226000</v>
      </c>
      <c r="D23" s="50">
        <f>D24+D25</f>
        <v>227000</v>
      </c>
      <c r="E23" s="50">
        <f>E24+E25</f>
        <v>228000</v>
      </c>
    </row>
    <row r="24" spans="1:12" ht="51" customHeight="1" thickBot="1">
      <c r="A24" s="8" t="s">
        <v>14</v>
      </c>
      <c r="B24" s="10" t="s">
        <v>15</v>
      </c>
      <c r="C24" s="46">
        <v>12000</v>
      </c>
      <c r="D24" s="48">
        <v>13000</v>
      </c>
      <c r="E24" s="48">
        <v>14000</v>
      </c>
    </row>
    <row r="25" spans="1:12" ht="26.25" customHeight="1" thickBot="1">
      <c r="A25" s="11" t="s">
        <v>16</v>
      </c>
      <c r="B25" s="12" t="s">
        <v>17</v>
      </c>
      <c r="C25" s="44">
        <f>C26+C27</f>
        <v>214000</v>
      </c>
      <c r="D25" s="49">
        <f>D26+D27</f>
        <v>214000</v>
      </c>
      <c r="E25" s="49">
        <f>E26+E27</f>
        <v>214000</v>
      </c>
    </row>
    <row r="26" spans="1:12" ht="43.5" customHeight="1" thickBot="1">
      <c r="A26" s="8" t="s">
        <v>20</v>
      </c>
      <c r="B26" s="10" t="s">
        <v>21</v>
      </c>
      <c r="C26" s="46">
        <v>120000</v>
      </c>
      <c r="D26" s="53">
        <v>120000</v>
      </c>
      <c r="E26" s="53">
        <v>120000</v>
      </c>
    </row>
    <row r="27" spans="1:12" ht="42.75" customHeight="1" thickBot="1">
      <c r="A27" s="8" t="s">
        <v>18</v>
      </c>
      <c r="B27" s="10" t="s">
        <v>19</v>
      </c>
      <c r="C27" s="46">
        <v>94000</v>
      </c>
      <c r="D27" s="52">
        <v>94000</v>
      </c>
      <c r="E27" s="52">
        <v>94000</v>
      </c>
      <c r="H27" s="92"/>
      <c r="I27" s="93"/>
      <c r="J27" s="94"/>
      <c r="K27" s="94"/>
      <c r="L27" s="94"/>
    </row>
    <row r="28" spans="1:12" ht="25.5" customHeight="1" thickBot="1">
      <c r="A28" s="16" t="s">
        <v>22</v>
      </c>
      <c r="B28" s="16" t="s">
        <v>23</v>
      </c>
      <c r="C28" s="47">
        <f>C29</f>
        <v>500</v>
      </c>
      <c r="D28" s="47">
        <f>D29</f>
        <v>500</v>
      </c>
      <c r="E28" s="47">
        <f>E29</f>
        <v>500</v>
      </c>
    </row>
    <row r="29" spans="1:12" ht="65.25" customHeight="1" thickBot="1">
      <c r="A29" s="79" t="s">
        <v>24</v>
      </c>
      <c r="B29" s="80" t="s">
        <v>25</v>
      </c>
      <c r="C29" s="81">
        <v>500</v>
      </c>
      <c r="D29" s="81">
        <v>500</v>
      </c>
      <c r="E29" s="81">
        <v>500</v>
      </c>
    </row>
    <row r="30" spans="1:12" ht="55.5" customHeight="1" thickBot="1">
      <c r="A30" s="16" t="s">
        <v>80</v>
      </c>
      <c r="B30" s="17" t="s">
        <v>26</v>
      </c>
      <c r="C30" s="47">
        <f>C31</f>
        <v>36000</v>
      </c>
      <c r="D30" s="47">
        <f>D31</f>
        <v>36000</v>
      </c>
      <c r="E30" s="47">
        <f>E31</f>
        <v>36000</v>
      </c>
    </row>
    <row r="31" spans="1:12" ht="70.5" customHeight="1" thickBot="1">
      <c r="A31" s="19" t="s">
        <v>93</v>
      </c>
      <c r="B31" s="20" t="s">
        <v>94</v>
      </c>
      <c r="C31" s="54">
        <v>36000</v>
      </c>
      <c r="D31" s="54">
        <v>36000</v>
      </c>
      <c r="E31" s="54">
        <v>36000</v>
      </c>
    </row>
    <row r="32" spans="1:12" ht="21.75" customHeight="1" thickBot="1">
      <c r="A32" s="16" t="s">
        <v>27</v>
      </c>
      <c r="B32" s="18" t="s">
        <v>28</v>
      </c>
      <c r="C32" s="50">
        <f>C33+C34+C35</f>
        <v>4018200</v>
      </c>
      <c r="D32" s="50">
        <f>D33+D34</f>
        <v>3821500</v>
      </c>
      <c r="E32" s="50">
        <f>E33+E34</f>
        <v>3850000</v>
      </c>
    </row>
    <row r="33" spans="1:5" ht="45" customHeight="1" thickBot="1">
      <c r="A33" s="8" t="s">
        <v>106</v>
      </c>
      <c r="B33" s="9" t="s">
        <v>107</v>
      </c>
      <c r="C33" s="51">
        <v>3410000</v>
      </c>
      <c r="D33" s="51">
        <v>3708800</v>
      </c>
      <c r="E33" s="51">
        <v>3737300</v>
      </c>
    </row>
    <row r="34" spans="1:5" ht="54" customHeight="1" thickBot="1">
      <c r="A34" s="72" t="s">
        <v>102</v>
      </c>
      <c r="B34" s="73" t="s">
        <v>29</v>
      </c>
      <c r="C34" s="70">
        <v>108200</v>
      </c>
      <c r="D34" s="70">
        <v>112700</v>
      </c>
      <c r="E34" s="70">
        <v>112700</v>
      </c>
    </row>
    <row r="35" spans="1:5" ht="78" thickBot="1">
      <c r="A35" s="74" t="s">
        <v>103</v>
      </c>
      <c r="B35" s="75" t="s">
        <v>139</v>
      </c>
      <c r="C35" s="76">
        <v>500000</v>
      </c>
      <c r="D35" s="77">
        <v>0</v>
      </c>
      <c r="E35" s="78">
        <v>0</v>
      </c>
    </row>
    <row r="38" spans="1:5">
      <c r="A38" s="5" t="s">
        <v>33</v>
      </c>
      <c r="B38" s="6" t="s">
        <v>98</v>
      </c>
    </row>
  </sheetData>
  <mergeCells count="3">
    <mergeCell ref="A15:A17"/>
    <mergeCell ref="B15:B17"/>
    <mergeCell ref="C15:E15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78"/>
  <sheetViews>
    <sheetView zoomScale="80" zoomScaleNormal="80" workbookViewId="0">
      <selection activeCell="G8" sqref="G8"/>
    </sheetView>
  </sheetViews>
  <sheetFormatPr defaultRowHeight="14.5"/>
  <cols>
    <col min="1" max="1" width="32.26953125" customWidth="1"/>
    <col min="3" max="3" width="19" customWidth="1"/>
    <col min="5" max="5" width="18.81640625" customWidth="1"/>
    <col min="6" max="6" width="9.1796875" hidden="1" customWidth="1"/>
    <col min="7" max="7" width="14.26953125" customWidth="1"/>
    <col min="8" max="8" width="14.7265625" customWidth="1"/>
  </cols>
  <sheetData>
    <row r="1" spans="1:8">
      <c r="D1" s="25"/>
      <c r="E1" s="25"/>
      <c r="H1" s="6" t="s">
        <v>145</v>
      </c>
    </row>
    <row r="2" spans="1:8">
      <c r="D2" s="25"/>
      <c r="E2" s="25"/>
      <c r="H2" s="6" t="s">
        <v>95</v>
      </c>
    </row>
    <row r="3" spans="1:8">
      <c r="D3" s="25"/>
      <c r="E3" s="25"/>
      <c r="H3" s="6" t="s">
        <v>31</v>
      </c>
    </row>
    <row r="4" spans="1:8">
      <c r="D4" s="25"/>
      <c r="E4" s="25"/>
      <c r="H4" s="91" t="s">
        <v>148</v>
      </c>
    </row>
    <row r="5" spans="1:8">
      <c r="D5" s="25"/>
      <c r="E5" s="25"/>
      <c r="H5" s="6" t="s">
        <v>96</v>
      </c>
    </row>
    <row r="6" spans="1:8" ht="15.75" customHeight="1">
      <c r="D6" s="25"/>
      <c r="E6" s="25"/>
      <c r="H6" s="6" t="s">
        <v>31</v>
      </c>
    </row>
    <row r="7" spans="1:8">
      <c r="D7" s="25"/>
      <c r="E7" s="25"/>
      <c r="H7" s="6" t="s">
        <v>132</v>
      </c>
    </row>
    <row r="8" spans="1:8">
      <c r="D8" s="25"/>
      <c r="E8" s="25"/>
      <c r="H8" s="6" t="s">
        <v>133</v>
      </c>
    </row>
    <row r="10" spans="1:8" ht="15.5">
      <c r="A10" s="24" t="s">
        <v>99</v>
      </c>
      <c r="B10" s="24"/>
      <c r="C10" s="24"/>
      <c r="D10" s="24"/>
      <c r="E10" s="24"/>
    </row>
    <row r="11" spans="1:8" ht="15.5">
      <c r="A11" s="24" t="s">
        <v>143</v>
      </c>
      <c r="B11" s="24"/>
      <c r="C11" s="24"/>
      <c r="D11" s="24"/>
      <c r="E11" s="24"/>
    </row>
    <row r="12" spans="1:8" ht="15.5">
      <c r="A12" s="24" t="s">
        <v>144</v>
      </c>
      <c r="B12" s="24"/>
      <c r="C12" s="24"/>
      <c r="D12" s="24"/>
      <c r="E12" s="24"/>
    </row>
    <row r="13" spans="1:8" ht="15.5">
      <c r="A13" s="104" t="s">
        <v>77</v>
      </c>
      <c r="B13" s="104"/>
      <c r="C13" s="104"/>
      <c r="D13" s="104"/>
      <c r="E13" s="104"/>
    </row>
    <row r="14" spans="1:8">
      <c r="A14" s="1"/>
      <c r="B14" s="1"/>
      <c r="C14" s="1"/>
      <c r="D14" s="1"/>
      <c r="E14" s="1"/>
    </row>
    <row r="15" spans="1:8">
      <c r="H15" s="38" t="s">
        <v>138</v>
      </c>
    </row>
    <row r="16" spans="1:8">
      <c r="A16" s="106" t="s">
        <v>34</v>
      </c>
      <c r="B16" s="106" t="s">
        <v>35</v>
      </c>
      <c r="C16" s="106" t="s">
        <v>36</v>
      </c>
      <c r="D16" s="106" t="s">
        <v>37</v>
      </c>
      <c r="E16" s="107" t="s">
        <v>2</v>
      </c>
      <c r="F16" s="107"/>
      <c r="G16" s="107"/>
      <c r="H16" s="107"/>
    </row>
    <row r="17" spans="1:8">
      <c r="A17" s="106"/>
      <c r="B17" s="106"/>
      <c r="C17" s="106"/>
      <c r="D17" s="106"/>
      <c r="E17" s="90" t="s">
        <v>108</v>
      </c>
      <c r="F17" s="71"/>
      <c r="G17" s="90" t="s">
        <v>114</v>
      </c>
      <c r="H17" s="90" t="s">
        <v>134</v>
      </c>
    </row>
    <row r="18" spans="1:8">
      <c r="A18" s="27" t="s">
        <v>3</v>
      </c>
      <c r="B18" s="26"/>
      <c r="C18" s="26"/>
      <c r="D18" s="26"/>
      <c r="E18" s="55">
        <f>E19+E38+E53+E60+E46</f>
        <v>4294700</v>
      </c>
      <c r="F18" s="71"/>
      <c r="G18" s="55">
        <f>G19+G38+G46+G60+G71</f>
        <v>4099000</v>
      </c>
      <c r="H18" s="55">
        <f>H19+H38+H46+H60+H71</f>
        <v>4128500</v>
      </c>
    </row>
    <row r="19" spans="1:8" ht="34.5" customHeight="1">
      <c r="A19" s="28" t="s">
        <v>38</v>
      </c>
      <c r="B19" s="29" t="s">
        <v>83</v>
      </c>
      <c r="C19" s="26"/>
      <c r="D19" s="26"/>
      <c r="E19" s="55">
        <f>E20+E26+E34</f>
        <v>2391300</v>
      </c>
      <c r="F19" s="71"/>
      <c r="G19" s="55">
        <f>G20+G26+G34</f>
        <v>2151300</v>
      </c>
      <c r="H19" s="55">
        <f>H20+H26+H34</f>
        <v>2155000</v>
      </c>
    </row>
    <row r="20" spans="1:8" ht="59.25" customHeight="1">
      <c r="A20" s="30" t="s">
        <v>39</v>
      </c>
      <c r="B20" s="31" t="s">
        <v>84</v>
      </c>
      <c r="C20" s="26"/>
      <c r="D20" s="26"/>
      <c r="E20" s="56">
        <f>E21</f>
        <v>790866</v>
      </c>
      <c r="F20" s="71"/>
      <c r="G20" s="56">
        <f>G21</f>
        <v>790866</v>
      </c>
      <c r="H20" s="56">
        <f>H21</f>
        <v>790866</v>
      </c>
    </row>
    <row r="21" spans="1:8" ht="125.25" customHeight="1">
      <c r="A21" s="30" t="s">
        <v>135</v>
      </c>
      <c r="B21" s="31" t="s">
        <v>84</v>
      </c>
      <c r="C21" s="32" t="s">
        <v>109</v>
      </c>
      <c r="D21" s="32"/>
      <c r="E21" s="56">
        <f>E24</f>
        <v>790866</v>
      </c>
      <c r="F21" s="71"/>
      <c r="G21" s="56">
        <f>G24</f>
        <v>790866</v>
      </c>
      <c r="H21" s="56">
        <f>H24</f>
        <v>790866</v>
      </c>
    </row>
    <row r="22" spans="1:8" ht="135.75" customHeight="1">
      <c r="A22" s="36" t="s">
        <v>128</v>
      </c>
      <c r="B22" s="31" t="s">
        <v>84</v>
      </c>
      <c r="C22" s="32" t="str">
        <f>C21</f>
        <v>49 0 00 00000</v>
      </c>
      <c r="D22" s="32"/>
      <c r="E22" s="56">
        <f>E21</f>
        <v>790866</v>
      </c>
      <c r="F22" s="71"/>
      <c r="G22" s="56">
        <f>G21</f>
        <v>790866</v>
      </c>
      <c r="H22" s="56">
        <f>H21</f>
        <v>790866</v>
      </c>
    </row>
    <row r="23" spans="1:8" ht="119.25" customHeight="1">
      <c r="A23" s="36" t="s">
        <v>137</v>
      </c>
      <c r="B23" s="31" t="s">
        <v>84</v>
      </c>
      <c r="C23" s="32" t="s">
        <v>129</v>
      </c>
      <c r="D23" s="32"/>
      <c r="E23" s="56">
        <f>E21</f>
        <v>790866</v>
      </c>
      <c r="F23" s="71"/>
      <c r="G23" s="56">
        <f>G21</f>
        <v>790866</v>
      </c>
      <c r="H23" s="56">
        <f>H21</f>
        <v>790866</v>
      </c>
    </row>
    <row r="24" spans="1:8" ht="30.75" customHeight="1">
      <c r="A24" s="30" t="s">
        <v>130</v>
      </c>
      <c r="B24" s="31" t="s">
        <v>84</v>
      </c>
      <c r="C24" s="32" t="s">
        <v>110</v>
      </c>
      <c r="D24" s="32"/>
      <c r="E24" s="56">
        <f>E25</f>
        <v>790866</v>
      </c>
      <c r="F24" s="71"/>
      <c r="G24" s="56">
        <f>G25</f>
        <v>790866</v>
      </c>
      <c r="H24" s="56">
        <f>H25</f>
        <v>790866</v>
      </c>
    </row>
    <row r="25" spans="1:8" ht="118.5" customHeight="1">
      <c r="A25" s="30" t="s">
        <v>42</v>
      </c>
      <c r="B25" s="31" t="s">
        <v>84</v>
      </c>
      <c r="C25" s="32" t="s">
        <v>110</v>
      </c>
      <c r="D25" s="32">
        <v>100</v>
      </c>
      <c r="E25" s="56">
        <v>790866</v>
      </c>
      <c r="F25" s="71"/>
      <c r="G25" s="56">
        <v>790866</v>
      </c>
      <c r="H25" s="56">
        <v>790866</v>
      </c>
    </row>
    <row r="26" spans="1:8" ht="90" customHeight="1">
      <c r="A26" s="30" t="s">
        <v>43</v>
      </c>
      <c r="B26" s="31" t="s">
        <v>85</v>
      </c>
      <c r="C26" s="32"/>
      <c r="D26" s="32"/>
      <c r="E26" s="56">
        <f>E27</f>
        <v>1590434</v>
      </c>
      <c r="F26" s="71"/>
      <c r="G26" s="56">
        <f>G27</f>
        <v>1350434</v>
      </c>
      <c r="H26" s="56">
        <f>H27</f>
        <v>1354134</v>
      </c>
    </row>
    <row r="27" spans="1:8" ht="118.5" customHeight="1">
      <c r="A27" s="30" t="s">
        <v>135</v>
      </c>
      <c r="B27" s="31" t="s">
        <v>85</v>
      </c>
      <c r="C27" s="32" t="s">
        <v>109</v>
      </c>
      <c r="D27" s="32"/>
      <c r="E27" s="56">
        <f>E30</f>
        <v>1590434</v>
      </c>
      <c r="F27" s="71"/>
      <c r="G27" s="56">
        <f>G30</f>
        <v>1350434</v>
      </c>
      <c r="H27" s="56">
        <f>H30</f>
        <v>1354134</v>
      </c>
    </row>
    <row r="28" spans="1:8" ht="133.5" customHeight="1">
      <c r="A28" s="30" t="s">
        <v>128</v>
      </c>
      <c r="B28" s="31" t="s">
        <v>85</v>
      </c>
      <c r="C28" s="32" t="str">
        <f>C27</f>
        <v>49 0 00 00000</v>
      </c>
      <c r="D28" s="32"/>
      <c r="E28" s="56">
        <f>E27</f>
        <v>1590434</v>
      </c>
      <c r="F28" s="71"/>
      <c r="G28" s="56">
        <f>G27</f>
        <v>1350434</v>
      </c>
      <c r="H28" s="56">
        <f>H27</f>
        <v>1354134</v>
      </c>
    </row>
    <row r="29" spans="1:8" ht="122.25" customHeight="1">
      <c r="A29" s="36" t="s">
        <v>137</v>
      </c>
      <c r="B29" s="31" t="s">
        <v>85</v>
      </c>
      <c r="C29" s="32" t="s">
        <v>129</v>
      </c>
      <c r="D29" s="32"/>
      <c r="E29" s="56">
        <f>E27</f>
        <v>1590434</v>
      </c>
      <c r="F29" s="71"/>
      <c r="G29" s="56">
        <f>G27</f>
        <v>1350434</v>
      </c>
      <c r="H29" s="56">
        <f>H27</f>
        <v>1354134</v>
      </c>
    </row>
    <row r="30" spans="1:8" ht="45.75" customHeight="1">
      <c r="A30" s="30" t="s">
        <v>131</v>
      </c>
      <c r="B30" s="31" t="s">
        <v>85</v>
      </c>
      <c r="C30" s="32" t="s">
        <v>111</v>
      </c>
      <c r="D30" s="32"/>
      <c r="E30" s="56">
        <f>E31+E32+E33</f>
        <v>1590434</v>
      </c>
      <c r="F30" s="71"/>
      <c r="G30" s="56">
        <f>G31+G32+G33</f>
        <v>1350434</v>
      </c>
      <c r="H30" s="56">
        <f>H31+H32+H33</f>
        <v>1354134</v>
      </c>
    </row>
    <row r="31" spans="1:8" ht="122.25" customHeight="1">
      <c r="A31" s="30" t="s">
        <v>42</v>
      </c>
      <c r="B31" s="31" t="s">
        <v>85</v>
      </c>
      <c r="C31" s="32" t="s">
        <v>111</v>
      </c>
      <c r="D31" s="32">
        <v>100</v>
      </c>
      <c r="E31" s="56">
        <v>873841</v>
      </c>
      <c r="F31" s="71"/>
      <c r="G31" s="56">
        <v>873841</v>
      </c>
      <c r="H31" s="56">
        <v>873841</v>
      </c>
    </row>
    <row r="32" spans="1:8" ht="47.25" customHeight="1">
      <c r="A32" s="30" t="s">
        <v>44</v>
      </c>
      <c r="B32" s="31" t="s">
        <v>85</v>
      </c>
      <c r="C32" s="32" t="s">
        <v>111</v>
      </c>
      <c r="D32" s="32">
        <v>200</v>
      </c>
      <c r="E32" s="56">
        <v>694493</v>
      </c>
      <c r="F32" s="71"/>
      <c r="G32" s="56">
        <v>454493</v>
      </c>
      <c r="H32" s="56">
        <v>458193</v>
      </c>
    </row>
    <row r="33" spans="1:8">
      <c r="A33" s="30" t="s">
        <v>45</v>
      </c>
      <c r="B33" s="31" t="s">
        <v>85</v>
      </c>
      <c r="C33" s="32" t="s">
        <v>111</v>
      </c>
      <c r="D33" s="32">
        <v>800</v>
      </c>
      <c r="E33" s="56">
        <v>22100</v>
      </c>
      <c r="F33" s="71"/>
      <c r="G33" s="56">
        <v>22100</v>
      </c>
      <c r="H33" s="56">
        <v>22100</v>
      </c>
    </row>
    <row r="34" spans="1:8">
      <c r="A34" s="30" t="s">
        <v>46</v>
      </c>
      <c r="B34" s="31" t="s">
        <v>86</v>
      </c>
      <c r="C34" s="32"/>
      <c r="D34" s="32"/>
      <c r="E34" s="56">
        <f>E35</f>
        <v>10000</v>
      </c>
      <c r="F34" s="71"/>
      <c r="G34" s="56">
        <f t="shared" ref="G34:H36" si="0">G35</f>
        <v>10000</v>
      </c>
      <c r="H34" s="56">
        <f t="shared" si="0"/>
        <v>10000</v>
      </c>
    </row>
    <row r="35" spans="1:8">
      <c r="A35" s="33" t="s">
        <v>40</v>
      </c>
      <c r="B35" s="31" t="s">
        <v>86</v>
      </c>
      <c r="C35" s="32" t="s">
        <v>41</v>
      </c>
      <c r="D35" s="32"/>
      <c r="E35" s="56">
        <f>E36</f>
        <v>10000</v>
      </c>
      <c r="F35" s="71"/>
      <c r="G35" s="56">
        <f t="shared" si="0"/>
        <v>10000</v>
      </c>
      <c r="H35" s="56">
        <f t="shared" si="0"/>
        <v>10000</v>
      </c>
    </row>
    <row r="36" spans="1:8" ht="28.5">
      <c r="A36" s="30" t="s">
        <v>47</v>
      </c>
      <c r="B36" s="31" t="s">
        <v>86</v>
      </c>
      <c r="C36" s="32" t="s">
        <v>48</v>
      </c>
      <c r="D36" s="32"/>
      <c r="E36" s="56">
        <f>E37</f>
        <v>10000</v>
      </c>
      <c r="F36" s="71"/>
      <c r="G36" s="56">
        <f t="shared" si="0"/>
        <v>10000</v>
      </c>
      <c r="H36" s="56">
        <f t="shared" si="0"/>
        <v>10000</v>
      </c>
    </row>
    <row r="37" spans="1:8">
      <c r="A37" s="30" t="s">
        <v>45</v>
      </c>
      <c r="B37" s="31" t="s">
        <v>86</v>
      </c>
      <c r="C37" s="32" t="s">
        <v>48</v>
      </c>
      <c r="D37" s="32">
        <v>800</v>
      </c>
      <c r="E37" s="56">
        <v>10000</v>
      </c>
      <c r="F37" s="71"/>
      <c r="G37" s="56">
        <v>10000</v>
      </c>
      <c r="H37" s="56">
        <v>10000</v>
      </c>
    </row>
    <row r="38" spans="1:8" ht="19.5" customHeight="1">
      <c r="A38" s="28" t="s">
        <v>49</v>
      </c>
      <c r="B38" s="29" t="s">
        <v>87</v>
      </c>
      <c r="C38" s="26"/>
      <c r="D38" s="26"/>
      <c r="E38" s="55">
        <f>E39</f>
        <v>108200</v>
      </c>
      <c r="F38" s="71"/>
      <c r="G38" s="55">
        <f>G39</f>
        <v>112700</v>
      </c>
      <c r="H38" s="55">
        <f>H39</f>
        <v>112700</v>
      </c>
    </row>
    <row r="39" spans="1:8" ht="28.5">
      <c r="A39" s="30" t="s">
        <v>50</v>
      </c>
      <c r="B39" s="31" t="s">
        <v>88</v>
      </c>
      <c r="C39" s="26"/>
      <c r="D39" s="26"/>
      <c r="E39" s="56">
        <f>E40</f>
        <v>108200</v>
      </c>
      <c r="F39" s="71"/>
      <c r="G39" s="56">
        <f>G40</f>
        <v>112700</v>
      </c>
      <c r="H39" s="56">
        <f>H40</f>
        <v>112700</v>
      </c>
    </row>
    <row r="40" spans="1:8" ht="119.25" customHeight="1">
      <c r="A40" s="30" t="s">
        <v>135</v>
      </c>
      <c r="B40" s="31" t="s">
        <v>88</v>
      </c>
      <c r="C40" s="32" t="s">
        <v>109</v>
      </c>
      <c r="D40" s="26"/>
      <c r="E40" s="56">
        <f>E43</f>
        <v>108200</v>
      </c>
      <c r="F40" s="71"/>
      <c r="G40" s="56">
        <f>G43</f>
        <v>112700</v>
      </c>
      <c r="H40" s="56">
        <f>H43</f>
        <v>112700</v>
      </c>
    </row>
    <row r="41" spans="1:8" ht="126.5">
      <c r="A41" s="30" t="str">
        <f>A22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Максимовский сельсовет  муниципального района Янаульский район Республики Башкортостан"  </v>
      </c>
      <c r="B41" s="31" t="s">
        <v>88</v>
      </c>
      <c r="C41" s="32" t="str">
        <f>C40</f>
        <v>49 0 00 00000</v>
      </c>
      <c r="D41" s="61"/>
      <c r="E41" s="56">
        <f>E40</f>
        <v>108200</v>
      </c>
      <c r="F41" s="71"/>
      <c r="G41" s="56">
        <f>G40</f>
        <v>112700</v>
      </c>
      <c r="H41" s="56">
        <f>H40</f>
        <v>112700</v>
      </c>
    </row>
    <row r="42" spans="1:8" ht="124.5" customHeight="1">
      <c r="A42" s="36" t="str">
        <f>A29</f>
        <v>Основное мероприятие «Обеспечение деятельности органов местного самоуправления сельского поселения  Максимовский сельсовет муниципального района Янаульский район Республики Башкортостан»</v>
      </c>
      <c r="B42" s="31" t="s">
        <v>88</v>
      </c>
      <c r="C42" s="32" t="s">
        <v>129</v>
      </c>
      <c r="D42" s="61"/>
      <c r="E42" s="56">
        <f>E40</f>
        <v>108200</v>
      </c>
      <c r="F42" s="71"/>
      <c r="G42" s="56">
        <f>G40</f>
        <v>112700</v>
      </c>
      <c r="H42" s="56">
        <f>H40</f>
        <v>112700</v>
      </c>
    </row>
    <row r="43" spans="1:8" ht="56.5">
      <c r="A43" s="30" t="s">
        <v>105</v>
      </c>
      <c r="B43" s="31" t="s">
        <v>88</v>
      </c>
      <c r="C43" s="32" t="s">
        <v>112</v>
      </c>
      <c r="D43" s="32"/>
      <c r="E43" s="56">
        <f>E44+E45</f>
        <v>108200</v>
      </c>
      <c r="F43" s="71"/>
      <c r="G43" s="56">
        <f>G44+G45</f>
        <v>112700</v>
      </c>
      <c r="H43" s="56">
        <f>H44+H45</f>
        <v>112700</v>
      </c>
    </row>
    <row r="44" spans="1:8" ht="123" customHeight="1">
      <c r="A44" s="30" t="s">
        <v>42</v>
      </c>
      <c r="B44" s="31" t="s">
        <v>88</v>
      </c>
      <c r="C44" s="32" t="s">
        <v>112</v>
      </c>
      <c r="D44" s="32">
        <v>100</v>
      </c>
      <c r="E44" s="56">
        <v>106200</v>
      </c>
      <c r="F44" s="71"/>
      <c r="G44" s="56">
        <v>109200</v>
      </c>
      <c r="H44" s="56">
        <v>109200</v>
      </c>
    </row>
    <row r="45" spans="1:8" ht="41.25" customHeight="1">
      <c r="A45" s="30" t="s">
        <v>44</v>
      </c>
      <c r="B45" s="31" t="s">
        <v>88</v>
      </c>
      <c r="C45" s="32" t="s">
        <v>112</v>
      </c>
      <c r="D45" s="32">
        <v>200</v>
      </c>
      <c r="E45" s="56">
        <v>2000</v>
      </c>
      <c r="F45" s="71"/>
      <c r="G45" s="56">
        <v>3500</v>
      </c>
      <c r="H45" s="56">
        <v>3500</v>
      </c>
    </row>
    <row r="46" spans="1:8" ht="56.5">
      <c r="A46" s="28" t="s">
        <v>115</v>
      </c>
      <c r="B46" s="29" t="s">
        <v>116</v>
      </c>
      <c r="C46" s="32"/>
      <c r="D46" s="34"/>
      <c r="E46" s="55">
        <f>E47</f>
        <v>150000</v>
      </c>
      <c r="F46" s="71"/>
      <c r="G46" s="71">
        <f t="shared" ref="G46:H51" si="1">G47</f>
        <v>0</v>
      </c>
      <c r="H46" s="71">
        <f t="shared" si="1"/>
        <v>0</v>
      </c>
    </row>
    <row r="47" spans="1:8" ht="56.5">
      <c r="A47" s="30" t="s">
        <v>117</v>
      </c>
      <c r="B47" s="31" t="s">
        <v>118</v>
      </c>
      <c r="C47" s="32"/>
      <c r="D47" s="32"/>
      <c r="E47" s="55">
        <f>E48</f>
        <v>150000</v>
      </c>
      <c r="F47" s="71"/>
      <c r="G47" s="71">
        <f t="shared" si="1"/>
        <v>0</v>
      </c>
      <c r="H47" s="71">
        <f t="shared" si="1"/>
        <v>0</v>
      </c>
    </row>
    <row r="48" spans="1:8" ht="104.25" customHeight="1">
      <c r="A48" s="30" t="s">
        <v>136</v>
      </c>
      <c r="B48" s="31" t="s">
        <v>118</v>
      </c>
      <c r="C48" s="32" t="s">
        <v>53</v>
      </c>
      <c r="D48" s="32"/>
      <c r="E48" s="56">
        <f t="shared" ref="E48:E51" si="2">E49</f>
        <v>150000</v>
      </c>
      <c r="F48" s="71"/>
      <c r="G48" s="71">
        <f t="shared" si="1"/>
        <v>0</v>
      </c>
      <c r="H48" s="71">
        <f t="shared" si="1"/>
        <v>0</v>
      </c>
    </row>
    <row r="49" spans="1:16" ht="28.5">
      <c r="A49" s="30" t="s">
        <v>119</v>
      </c>
      <c r="B49" s="31" t="s">
        <v>118</v>
      </c>
      <c r="C49" s="32" t="s">
        <v>120</v>
      </c>
      <c r="D49" s="32"/>
      <c r="E49" s="56">
        <f t="shared" si="2"/>
        <v>150000</v>
      </c>
      <c r="F49" s="71"/>
      <c r="G49" s="71">
        <f t="shared" si="1"/>
        <v>0</v>
      </c>
      <c r="H49" s="71">
        <f t="shared" si="1"/>
        <v>0</v>
      </c>
    </row>
    <row r="50" spans="1:16" ht="56.5">
      <c r="A50" s="33" t="s">
        <v>121</v>
      </c>
      <c r="B50" s="31" t="s">
        <v>118</v>
      </c>
      <c r="C50" s="32" t="s">
        <v>122</v>
      </c>
      <c r="D50" s="32"/>
      <c r="E50" s="56">
        <f t="shared" si="2"/>
        <v>150000</v>
      </c>
      <c r="F50" s="71"/>
      <c r="G50" s="71">
        <f t="shared" si="1"/>
        <v>0</v>
      </c>
      <c r="H50" s="71">
        <f t="shared" si="1"/>
        <v>0</v>
      </c>
    </row>
    <row r="51" spans="1:16" ht="118.5" customHeight="1">
      <c r="A51" s="41" t="s">
        <v>104</v>
      </c>
      <c r="B51" s="31" t="s">
        <v>118</v>
      </c>
      <c r="C51" s="32" t="s">
        <v>123</v>
      </c>
      <c r="D51" s="32"/>
      <c r="E51" s="56">
        <f t="shared" si="2"/>
        <v>150000</v>
      </c>
      <c r="F51" s="71"/>
      <c r="G51" s="71">
        <f t="shared" si="1"/>
        <v>0</v>
      </c>
      <c r="H51" s="71">
        <f t="shared" si="1"/>
        <v>0</v>
      </c>
    </row>
    <row r="52" spans="1:16" ht="49.5" customHeight="1">
      <c r="A52" s="30" t="s">
        <v>44</v>
      </c>
      <c r="B52" s="31" t="s">
        <v>118</v>
      </c>
      <c r="C52" s="32" t="s">
        <v>124</v>
      </c>
      <c r="D52" s="32">
        <v>200</v>
      </c>
      <c r="E52" s="56">
        <v>150000</v>
      </c>
      <c r="F52" s="71"/>
      <c r="G52" s="71">
        <v>0</v>
      </c>
      <c r="H52" s="71">
        <v>0</v>
      </c>
    </row>
    <row r="53" spans="1:16" ht="28.5" hidden="1">
      <c r="A53" s="28" t="s">
        <v>51</v>
      </c>
      <c r="B53" s="29" t="s">
        <v>89</v>
      </c>
      <c r="C53" s="32"/>
      <c r="D53" s="32"/>
      <c r="E53" s="55">
        <f t="shared" ref="E53:E58" si="3">E54</f>
        <v>0</v>
      </c>
      <c r="F53" s="71"/>
      <c r="G53" s="71"/>
      <c r="H53" s="71"/>
    </row>
    <row r="54" spans="1:16" hidden="1">
      <c r="A54" s="30" t="s">
        <v>52</v>
      </c>
      <c r="B54" s="29" t="s">
        <v>90</v>
      </c>
      <c r="C54" s="32"/>
      <c r="D54" s="32"/>
      <c r="E54" s="55">
        <f>E55</f>
        <v>0</v>
      </c>
      <c r="F54" s="71"/>
      <c r="G54" s="71"/>
      <c r="H54" s="71"/>
    </row>
    <row r="55" spans="1:16" ht="108.75" hidden="1" customHeight="1">
      <c r="A55" s="30" t="s">
        <v>125</v>
      </c>
      <c r="B55" s="31" t="s">
        <v>90</v>
      </c>
      <c r="C55" s="32" t="s">
        <v>53</v>
      </c>
      <c r="D55" s="32"/>
      <c r="E55" s="56">
        <f t="shared" si="3"/>
        <v>0</v>
      </c>
      <c r="F55" s="71"/>
      <c r="G55" s="71"/>
      <c r="H55" s="71"/>
    </row>
    <row r="56" spans="1:16" ht="28.5" hidden="1">
      <c r="A56" s="30" t="s">
        <v>54</v>
      </c>
      <c r="B56" s="31" t="s">
        <v>90</v>
      </c>
      <c r="C56" s="32" t="s">
        <v>55</v>
      </c>
      <c r="D56" s="32"/>
      <c r="E56" s="56">
        <f t="shared" si="3"/>
        <v>0</v>
      </c>
      <c r="F56" s="71"/>
      <c r="G56" s="71"/>
      <c r="H56" s="71"/>
    </row>
    <row r="57" spans="1:16" ht="42.5" hidden="1">
      <c r="A57" s="30" t="s">
        <v>56</v>
      </c>
      <c r="B57" s="31" t="s">
        <v>90</v>
      </c>
      <c r="C57" s="32" t="s">
        <v>57</v>
      </c>
      <c r="D57" s="32"/>
      <c r="E57" s="56">
        <f t="shared" si="3"/>
        <v>0</v>
      </c>
      <c r="F57" s="71"/>
      <c r="G57" s="71"/>
      <c r="H57" s="71"/>
      <c r="I57" s="105"/>
      <c r="J57" s="105"/>
      <c r="K57" s="105"/>
      <c r="L57" s="105"/>
      <c r="M57" s="105"/>
      <c r="N57" s="105"/>
      <c r="O57" s="105"/>
      <c r="P57" s="105"/>
    </row>
    <row r="58" spans="1:16" ht="148.5" hidden="1" customHeight="1">
      <c r="A58" s="41" t="s">
        <v>104</v>
      </c>
      <c r="B58" s="31" t="s">
        <v>90</v>
      </c>
      <c r="C58" s="32" t="s">
        <v>58</v>
      </c>
      <c r="D58" s="32"/>
      <c r="E58" s="56">
        <f t="shared" si="3"/>
        <v>0</v>
      </c>
      <c r="F58" s="71"/>
      <c r="G58" s="71"/>
      <c r="H58" s="71"/>
      <c r="I58" s="105"/>
      <c r="J58" s="105"/>
      <c r="K58" s="105"/>
      <c r="L58" s="105"/>
      <c r="M58" s="105"/>
      <c r="N58" s="105"/>
      <c r="O58" s="105"/>
      <c r="P58" s="105"/>
    </row>
    <row r="59" spans="1:16" ht="51" hidden="1" customHeight="1">
      <c r="A59" s="30" t="s">
        <v>44</v>
      </c>
      <c r="B59" s="31" t="s">
        <v>90</v>
      </c>
      <c r="C59" s="32" t="s">
        <v>58</v>
      </c>
      <c r="D59" s="32">
        <v>200</v>
      </c>
      <c r="E59" s="56">
        <v>0</v>
      </c>
      <c r="F59" s="71"/>
      <c r="G59" s="71"/>
      <c r="H59" s="71"/>
    </row>
    <row r="60" spans="1:16" ht="28.5">
      <c r="A60" s="28" t="s">
        <v>59</v>
      </c>
      <c r="B60" s="29" t="s">
        <v>91</v>
      </c>
      <c r="C60" s="26"/>
      <c r="D60" s="26"/>
      <c r="E60" s="55">
        <f>E61</f>
        <v>1645200</v>
      </c>
      <c r="F60" s="71"/>
      <c r="G60" s="55">
        <f t="shared" ref="G60:H64" si="4">G61</f>
        <v>1735200</v>
      </c>
      <c r="H60" s="55">
        <f t="shared" si="4"/>
        <v>1660000</v>
      </c>
    </row>
    <row r="61" spans="1:16">
      <c r="A61" s="30" t="s">
        <v>60</v>
      </c>
      <c r="B61" s="31" t="s">
        <v>92</v>
      </c>
      <c r="C61" s="26"/>
      <c r="D61" s="26"/>
      <c r="E61" s="55">
        <f>E62</f>
        <v>1645200</v>
      </c>
      <c r="F61" s="71"/>
      <c r="G61" s="55">
        <f t="shared" si="4"/>
        <v>1735200</v>
      </c>
      <c r="H61" s="55">
        <f t="shared" si="4"/>
        <v>1660000</v>
      </c>
    </row>
    <row r="62" spans="1:16" ht="106.5" customHeight="1">
      <c r="A62" s="30" t="s">
        <v>136</v>
      </c>
      <c r="B62" s="31" t="s">
        <v>92</v>
      </c>
      <c r="C62" s="26" t="s">
        <v>73</v>
      </c>
      <c r="D62" s="26"/>
      <c r="E62" s="55">
        <f>E63</f>
        <v>1645200</v>
      </c>
      <c r="F62" s="71"/>
      <c r="G62" s="55">
        <f t="shared" si="4"/>
        <v>1735200</v>
      </c>
      <c r="H62" s="55">
        <f t="shared" si="4"/>
        <v>1660000</v>
      </c>
    </row>
    <row r="63" spans="1:16" ht="28.5">
      <c r="A63" s="33" t="s">
        <v>61</v>
      </c>
      <c r="B63" s="31" t="s">
        <v>92</v>
      </c>
      <c r="C63" s="32" t="s">
        <v>62</v>
      </c>
      <c r="D63" s="32"/>
      <c r="E63" s="55">
        <f>E64</f>
        <v>1645200</v>
      </c>
      <c r="F63" s="71"/>
      <c r="G63" s="55">
        <f t="shared" si="4"/>
        <v>1735200</v>
      </c>
      <c r="H63" s="55">
        <f t="shared" si="4"/>
        <v>1660000</v>
      </c>
    </row>
    <row r="64" spans="1:16" ht="42.5">
      <c r="A64" s="30" t="s">
        <v>63</v>
      </c>
      <c r="B64" s="31" t="s">
        <v>92</v>
      </c>
      <c r="C64" s="32" t="s">
        <v>64</v>
      </c>
      <c r="D64" s="32"/>
      <c r="E64" s="55">
        <f>E65+E69</f>
        <v>1645200</v>
      </c>
      <c r="F64" s="71"/>
      <c r="G64" s="55">
        <f t="shared" si="4"/>
        <v>1735200</v>
      </c>
      <c r="H64" s="55">
        <f t="shared" si="4"/>
        <v>1660000</v>
      </c>
    </row>
    <row r="65" spans="1:8" ht="28.5">
      <c r="A65" s="33" t="s">
        <v>65</v>
      </c>
      <c r="B65" s="31" t="s">
        <v>92</v>
      </c>
      <c r="C65" s="32" t="s">
        <v>66</v>
      </c>
      <c r="D65" s="32"/>
      <c r="E65" s="56">
        <f>E66+E67+E68</f>
        <v>1295200</v>
      </c>
      <c r="F65" s="71"/>
      <c r="G65" s="56">
        <f>G66+G67+G68</f>
        <v>1735200</v>
      </c>
      <c r="H65" s="56">
        <f>H66+H67+H68</f>
        <v>1660000</v>
      </c>
    </row>
    <row r="66" spans="1:8" ht="119.25" customHeight="1">
      <c r="A66" s="33" t="s">
        <v>42</v>
      </c>
      <c r="B66" s="31" t="s">
        <v>92</v>
      </c>
      <c r="C66" s="32" t="s">
        <v>66</v>
      </c>
      <c r="D66" s="32">
        <v>100</v>
      </c>
      <c r="E66" s="56">
        <v>823588</v>
      </c>
      <c r="F66" s="71"/>
      <c r="G66" s="56">
        <v>823588</v>
      </c>
      <c r="H66" s="56">
        <v>823588</v>
      </c>
    </row>
    <row r="67" spans="1:8" ht="42.5">
      <c r="A67" s="30" t="s">
        <v>67</v>
      </c>
      <c r="B67" s="31" t="s">
        <v>92</v>
      </c>
      <c r="C67" s="32" t="s">
        <v>66</v>
      </c>
      <c r="D67" s="32">
        <v>200</v>
      </c>
      <c r="E67" s="56">
        <v>470112</v>
      </c>
      <c r="F67" s="71"/>
      <c r="G67" s="56">
        <v>910112</v>
      </c>
      <c r="H67" s="56">
        <v>834912</v>
      </c>
    </row>
    <row r="68" spans="1:8">
      <c r="A68" s="30" t="s">
        <v>45</v>
      </c>
      <c r="B68" s="31" t="s">
        <v>92</v>
      </c>
      <c r="C68" s="32" t="s">
        <v>66</v>
      </c>
      <c r="D68" s="32">
        <v>800</v>
      </c>
      <c r="E68" s="56">
        <v>1500</v>
      </c>
      <c r="F68" s="71"/>
      <c r="G68" s="56">
        <v>1500</v>
      </c>
      <c r="H68" s="56">
        <v>1500</v>
      </c>
    </row>
    <row r="69" spans="1:8" ht="140.5">
      <c r="A69" s="41" t="s">
        <v>104</v>
      </c>
      <c r="B69" s="31" t="s">
        <v>92</v>
      </c>
      <c r="C69" s="32" t="s">
        <v>68</v>
      </c>
      <c r="D69" s="32"/>
      <c r="E69" s="56">
        <f>E70</f>
        <v>350000</v>
      </c>
      <c r="F69" s="71"/>
      <c r="G69" s="71">
        <f>G70</f>
        <v>0</v>
      </c>
      <c r="H69" s="71">
        <f>H70</f>
        <v>0</v>
      </c>
    </row>
    <row r="70" spans="1:8" ht="42.5">
      <c r="A70" s="30" t="s">
        <v>67</v>
      </c>
      <c r="B70" s="31" t="s">
        <v>92</v>
      </c>
      <c r="C70" s="32" t="s">
        <v>68</v>
      </c>
      <c r="D70" s="32">
        <v>200</v>
      </c>
      <c r="E70" s="56">
        <v>350000</v>
      </c>
      <c r="F70" s="71"/>
      <c r="G70" s="56">
        <v>0</v>
      </c>
      <c r="H70" s="56">
        <v>0</v>
      </c>
    </row>
    <row r="71" spans="1:8" ht="28.5">
      <c r="A71" s="28" t="s">
        <v>69</v>
      </c>
      <c r="B71" s="31">
        <v>9900</v>
      </c>
      <c r="C71" s="32"/>
      <c r="D71" s="32"/>
      <c r="E71" s="56">
        <v>0</v>
      </c>
      <c r="F71" s="71"/>
      <c r="G71" s="56">
        <f t="shared" ref="G71:H74" si="5">G72</f>
        <v>99800</v>
      </c>
      <c r="H71" s="56">
        <f t="shared" si="5"/>
        <v>200800</v>
      </c>
    </row>
    <row r="72" spans="1:8">
      <c r="A72" s="33" t="s">
        <v>70</v>
      </c>
      <c r="B72" s="31">
        <v>9999</v>
      </c>
      <c r="C72" s="32"/>
      <c r="D72" s="32"/>
      <c r="E72" s="56">
        <v>0</v>
      </c>
      <c r="F72" s="71"/>
      <c r="G72" s="56">
        <f t="shared" si="5"/>
        <v>99800</v>
      </c>
      <c r="H72" s="56">
        <f t="shared" si="5"/>
        <v>200800</v>
      </c>
    </row>
    <row r="73" spans="1:8">
      <c r="A73" s="30" t="s">
        <v>40</v>
      </c>
      <c r="B73" s="31">
        <v>9999</v>
      </c>
      <c r="C73" s="32" t="s">
        <v>41</v>
      </c>
      <c r="D73" s="32"/>
      <c r="E73" s="71">
        <v>0</v>
      </c>
      <c r="F73" s="71"/>
      <c r="G73" s="56">
        <f t="shared" si="5"/>
        <v>99800</v>
      </c>
      <c r="H73" s="56">
        <f t="shared" si="5"/>
        <v>200800</v>
      </c>
    </row>
    <row r="74" spans="1:8">
      <c r="A74" s="30" t="s">
        <v>70</v>
      </c>
      <c r="B74" s="31">
        <v>9999</v>
      </c>
      <c r="C74" s="32" t="s">
        <v>71</v>
      </c>
      <c r="D74" s="32"/>
      <c r="E74" s="71">
        <v>0</v>
      </c>
      <c r="F74" s="71"/>
      <c r="G74" s="56">
        <f t="shared" si="5"/>
        <v>99800</v>
      </c>
      <c r="H74" s="56">
        <f t="shared" si="5"/>
        <v>200800</v>
      </c>
    </row>
    <row r="75" spans="1:8">
      <c r="A75" s="30" t="s">
        <v>72</v>
      </c>
      <c r="B75" s="31">
        <v>9999</v>
      </c>
      <c r="C75" s="32" t="s">
        <v>71</v>
      </c>
      <c r="D75" s="32">
        <v>900</v>
      </c>
      <c r="E75" s="71">
        <v>0</v>
      </c>
      <c r="F75" s="71"/>
      <c r="G75" s="56">
        <v>99800</v>
      </c>
      <c r="H75" s="56">
        <v>200800</v>
      </c>
    </row>
    <row r="76" spans="1:8">
      <c r="E76" s="1"/>
    </row>
    <row r="78" spans="1:8">
      <c r="A78" s="1" t="s">
        <v>33</v>
      </c>
      <c r="B78" s="1"/>
      <c r="C78" s="1"/>
      <c r="D78" s="6" t="s">
        <v>98</v>
      </c>
    </row>
  </sheetData>
  <mergeCells count="7">
    <mergeCell ref="A13:E13"/>
    <mergeCell ref="I57:P58"/>
    <mergeCell ref="A16:A17"/>
    <mergeCell ref="B16:B17"/>
    <mergeCell ref="C16:C17"/>
    <mergeCell ref="D16:D17"/>
    <mergeCell ref="E16:H16"/>
  </mergeCells>
  <printOptions horizontalCentered="1"/>
  <pageMargins left="1.1023622047244095" right="0.31496062992125984" top="0.74803149606299213" bottom="0.74803149606299213" header="0.31496062992125984" footer="0.31496062992125984"/>
  <pageSetup paperSize="9" scale="85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4"/>
  <sheetViews>
    <sheetView topLeftCell="A27" zoomScale="70" zoomScaleNormal="70" workbookViewId="0">
      <selection activeCell="E14" sqref="E14"/>
    </sheetView>
  </sheetViews>
  <sheetFormatPr defaultRowHeight="14.5"/>
  <cols>
    <col min="1" max="1" width="47.7265625" customWidth="1"/>
    <col min="2" max="2" width="18.453125" customWidth="1"/>
    <col min="3" max="3" width="10" customWidth="1"/>
    <col min="4" max="4" width="19.453125" customWidth="1"/>
    <col min="5" max="5" width="14.1796875" customWidth="1"/>
    <col min="6" max="6" width="13.26953125" customWidth="1"/>
  </cols>
  <sheetData>
    <row r="1" spans="1:6">
      <c r="C1" s="25"/>
      <c r="D1" s="25"/>
      <c r="F1" s="6" t="s">
        <v>30</v>
      </c>
    </row>
    <row r="2" spans="1:6">
      <c r="C2" s="25"/>
      <c r="D2" s="25"/>
      <c r="F2" s="6" t="s">
        <v>95</v>
      </c>
    </row>
    <row r="3" spans="1:6">
      <c r="C3" s="25"/>
      <c r="D3" s="25"/>
      <c r="F3" s="6" t="s">
        <v>31</v>
      </c>
    </row>
    <row r="4" spans="1:6">
      <c r="C4" s="25"/>
      <c r="D4" s="25"/>
      <c r="F4" s="91" t="s">
        <v>149</v>
      </c>
    </row>
    <row r="5" spans="1:6">
      <c r="C5" s="25"/>
      <c r="D5" s="25"/>
      <c r="F5" s="6" t="s">
        <v>96</v>
      </c>
    </row>
    <row r="6" spans="1:6">
      <c r="C6" s="25"/>
      <c r="D6" s="25"/>
      <c r="F6" s="6" t="s">
        <v>31</v>
      </c>
    </row>
    <row r="7" spans="1:6">
      <c r="C7" s="25"/>
      <c r="D7" s="25"/>
      <c r="F7" s="6" t="s">
        <v>132</v>
      </c>
    </row>
    <row r="8" spans="1:6">
      <c r="C8" s="25"/>
      <c r="D8" s="25"/>
      <c r="F8" s="6" t="s">
        <v>133</v>
      </c>
    </row>
    <row r="9" spans="1:6">
      <c r="B9" s="3"/>
      <c r="C9" s="3"/>
      <c r="D9" s="3"/>
    </row>
    <row r="10" spans="1:6" ht="15.5">
      <c r="A10" s="24" t="s">
        <v>99</v>
      </c>
      <c r="B10" s="24"/>
      <c r="C10" s="24"/>
      <c r="D10" s="24"/>
      <c r="E10" s="21"/>
    </row>
    <row r="11" spans="1:6" ht="15.5">
      <c r="A11" s="104" t="s">
        <v>140</v>
      </c>
      <c r="B11" s="104"/>
      <c r="C11" s="104"/>
      <c r="D11" s="104"/>
      <c r="E11" s="104"/>
    </row>
    <row r="12" spans="1:6" ht="15.5">
      <c r="A12" s="104" t="s">
        <v>82</v>
      </c>
      <c r="B12" s="104"/>
      <c r="C12" s="104"/>
      <c r="D12" s="104"/>
      <c r="E12" s="21"/>
    </row>
    <row r="13" spans="1:6" ht="15.5">
      <c r="A13" s="104" t="s">
        <v>81</v>
      </c>
      <c r="B13" s="104"/>
      <c r="C13" s="104"/>
      <c r="D13" s="104"/>
      <c r="E13" s="21"/>
    </row>
    <row r="14" spans="1:6">
      <c r="A14" s="2"/>
      <c r="B14" s="2"/>
      <c r="C14" s="2"/>
      <c r="D14" s="2"/>
      <c r="E14" s="2"/>
    </row>
    <row r="15" spans="1:6">
      <c r="F15" s="38" t="s">
        <v>138</v>
      </c>
    </row>
    <row r="16" spans="1:6">
      <c r="A16" s="108" t="s">
        <v>1</v>
      </c>
      <c r="B16" s="108" t="s">
        <v>36</v>
      </c>
      <c r="C16" s="108" t="s">
        <v>37</v>
      </c>
      <c r="D16" s="108" t="s">
        <v>2</v>
      </c>
      <c r="E16" s="108"/>
      <c r="F16" s="108"/>
    </row>
    <row r="17" spans="1:6">
      <c r="A17" s="108"/>
      <c r="B17" s="108"/>
      <c r="C17" s="108"/>
      <c r="D17" s="63" t="s">
        <v>108</v>
      </c>
      <c r="E17" s="69" t="s">
        <v>114</v>
      </c>
      <c r="F17" s="69" t="s">
        <v>134</v>
      </c>
    </row>
    <row r="18" spans="1:6">
      <c r="A18" s="27" t="s">
        <v>3</v>
      </c>
      <c r="B18" s="26"/>
      <c r="C18" s="26"/>
      <c r="D18" s="55">
        <f>D19+D36</f>
        <v>4294700</v>
      </c>
      <c r="E18" s="55">
        <f>E19+E36</f>
        <v>4099000</v>
      </c>
      <c r="F18" s="55">
        <f>F19+F36</f>
        <v>4128500</v>
      </c>
    </row>
    <row r="19" spans="1:6" ht="75" customHeight="1">
      <c r="A19" s="28" t="s">
        <v>136</v>
      </c>
      <c r="B19" s="34" t="s">
        <v>73</v>
      </c>
      <c r="C19" s="32"/>
      <c r="D19" s="55">
        <f>D20+D24+D32</f>
        <v>1795200</v>
      </c>
      <c r="E19" s="55">
        <f>E24+E30+E32</f>
        <v>1735200</v>
      </c>
      <c r="F19" s="55">
        <f>F24+F30+F32</f>
        <v>1660000</v>
      </c>
    </row>
    <row r="20" spans="1:6" ht="0.75" customHeight="1">
      <c r="A20" s="36" t="s">
        <v>74</v>
      </c>
      <c r="B20" s="32" t="s">
        <v>55</v>
      </c>
      <c r="C20" s="32"/>
      <c r="D20" s="56">
        <f>D21</f>
        <v>0</v>
      </c>
    </row>
    <row r="21" spans="1:6" ht="33.75" hidden="1" customHeight="1">
      <c r="A21" s="36" t="s">
        <v>56</v>
      </c>
      <c r="B21" s="32" t="s">
        <v>57</v>
      </c>
      <c r="C21" s="32"/>
      <c r="D21" s="56">
        <f>D22</f>
        <v>0</v>
      </c>
    </row>
    <row r="22" spans="1:6" ht="94.5" hidden="1" customHeight="1">
      <c r="A22" s="41" t="s">
        <v>104</v>
      </c>
      <c r="B22" s="32" t="s">
        <v>58</v>
      </c>
      <c r="C22" s="32"/>
      <c r="D22" s="56">
        <f>D23</f>
        <v>0</v>
      </c>
    </row>
    <row r="23" spans="1:6" ht="31.5" hidden="1" customHeight="1">
      <c r="A23" s="36" t="s">
        <v>67</v>
      </c>
      <c r="B23" s="32" t="s">
        <v>58</v>
      </c>
      <c r="C23" s="32">
        <v>200</v>
      </c>
      <c r="D23" s="56">
        <f>'прил 2'!E59</f>
        <v>0</v>
      </c>
    </row>
    <row r="24" spans="1:6" ht="32.25" customHeight="1">
      <c r="A24" s="36" t="s">
        <v>61</v>
      </c>
      <c r="B24" s="32" t="s">
        <v>62</v>
      </c>
      <c r="C24" s="32"/>
      <c r="D24" s="56">
        <f>D25</f>
        <v>1645200</v>
      </c>
      <c r="E24" s="56">
        <f>E25</f>
        <v>1735200</v>
      </c>
      <c r="F24" s="56">
        <f>F25</f>
        <v>1660000</v>
      </c>
    </row>
    <row r="25" spans="1:6" ht="35.25" customHeight="1">
      <c r="A25" s="36" t="s">
        <v>75</v>
      </c>
      <c r="B25" s="32" t="s">
        <v>64</v>
      </c>
      <c r="C25" s="32"/>
      <c r="D25" s="56">
        <f>D26+D30</f>
        <v>1645200</v>
      </c>
      <c r="E25" s="56">
        <f>E26</f>
        <v>1735200</v>
      </c>
      <c r="F25" s="56">
        <f>F26</f>
        <v>1660000</v>
      </c>
    </row>
    <row r="26" spans="1:6" ht="33.75" customHeight="1">
      <c r="A26" s="36" t="s">
        <v>76</v>
      </c>
      <c r="B26" s="32" t="s">
        <v>66</v>
      </c>
      <c r="C26" s="32"/>
      <c r="D26" s="56">
        <f>D27+D28+D29</f>
        <v>1295200</v>
      </c>
      <c r="E26" s="56">
        <f>E27+E28+E29</f>
        <v>1735200</v>
      </c>
      <c r="F26" s="56">
        <f>F27+F28+F29</f>
        <v>1660000</v>
      </c>
    </row>
    <row r="27" spans="1:6" ht="79.5" customHeight="1">
      <c r="A27" s="36" t="s">
        <v>42</v>
      </c>
      <c r="B27" s="32" t="s">
        <v>66</v>
      </c>
      <c r="C27" s="32">
        <v>100</v>
      </c>
      <c r="D27" s="56">
        <f>'прил 2'!E66</f>
        <v>823588</v>
      </c>
      <c r="E27" s="56">
        <v>823588</v>
      </c>
      <c r="F27" s="56">
        <v>823588</v>
      </c>
    </row>
    <row r="28" spans="1:6" ht="28">
      <c r="A28" s="36" t="s">
        <v>67</v>
      </c>
      <c r="B28" s="32" t="s">
        <v>66</v>
      </c>
      <c r="C28" s="32">
        <v>200</v>
      </c>
      <c r="D28" s="56">
        <f>'прил 2'!E67</f>
        <v>470112</v>
      </c>
      <c r="E28" s="56">
        <v>910112</v>
      </c>
      <c r="F28" s="56">
        <v>834912</v>
      </c>
    </row>
    <row r="29" spans="1:6">
      <c r="A29" s="36" t="s">
        <v>45</v>
      </c>
      <c r="B29" s="32" t="s">
        <v>66</v>
      </c>
      <c r="C29" s="32">
        <v>800</v>
      </c>
      <c r="D29" s="56">
        <f>'прил 2'!E68</f>
        <v>1500</v>
      </c>
      <c r="E29" s="56">
        <v>1500</v>
      </c>
      <c r="F29" s="56">
        <v>1500</v>
      </c>
    </row>
    <row r="30" spans="1:6" ht="91.5" customHeight="1">
      <c r="A30" s="64" t="s">
        <v>104</v>
      </c>
      <c r="B30" s="32" t="s">
        <v>68</v>
      </c>
      <c r="C30" s="37"/>
      <c r="D30" s="56">
        <f>D31</f>
        <v>350000</v>
      </c>
      <c r="E30" s="71">
        <f>E31</f>
        <v>0</v>
      </c>
      <c r="F30" s="71">
        <f>F31</f>
        <v>0</v>
      </c>
    </row>
    <row r="31" spans="1:6" ht="28">
      <c r="A31" s="36" t="s">
        <v>67</v>
      </c>
      <c r="B31" s="32" t="s">
        <v>68</v>
      </c>
      <c r="C31" s="32">
        <v>200</v>
      </c>
      <c r="D31" s="56">
        <f>'прил 2'!E70</f>
        <v>350000</v>
      </c>
      <c r="E31" s="56">
        <v>0</v>
      </c>
      <c r="F31" s="56">
        <v>0</v>
      </c>
    </row>
    <row r="32" spans="1:6" ht="29.25" customHeight="1">
      <c r="A32" s="30" t="s">
        <v>119</v>
      </c>
      <c r="B32" s="32" t="s">
        <v>126</v>
      </c>
      <c r="C32" s="32"/>
      <c r="D32" s="56">
        <f t="shared" ref="D32:F34" si="0">D33</f>
        <v>150000</v>
      </c>
      <c r="E32" s="71">
        <f t="shared" si="0"/>
        <v>0</v>
      </c>
      <c r="F32" s="71">
        <f t="shared" si="0"/>
        <v>0</v>
      </c>
    </row>
    <row r="33" spans="1:6" ht="30" customHeight="1">
      <c r="A33" s="33" t="s">
        <v>121</v>
      </c>
      <c r="B33" s="32" t="s">
        <v>127</v>
      </c>
      <c r="C33" s="32"/>
      <c r="D33" s="56">
        <f t="shared" si="0"/>
        <v>150000</v>
      </c>
      <c r="E33" s="71">
        <f t="shared" si="0"/>
        <v>0</v>
      </c>
      <c r="F33" s="71">
        <f t="shared" si="0"/>
        <v>0</v>
      </c>
    </row>
    <row r="34" spans="1:6" ht="93.75" customHeight="1">
      <c r="A34" s="64" t="s">
        <v>104</v>
      </c>
      <c r="B34" s="32" t="s">
        <v>124</v>
      </c>
      <c r="C34" s="32"/>
      <c r="D34" s="56">
        <f t="shared" si="0"/>
        <v>150000</v>
      </c>
      <c r="E34" s="71">
        <f t="shared" si="0"/>
        <v>0</v>
      </c>
      <c r="F34" s="71">
        <f t="shared" si="0"/>
        <v>0</v>
      </c>
    </row>
    <row r="35" spans="1:6" ht="31.5" customHeight="1">
      <c r="A35" s="30" t="s">
        <v>44</v>
      </c>
      <c r="B35" s="32" t="s">
        <v>124</v>
      </c>
      <c r="C35" s="32">
        <v>200</v>
      </c>
      <c r="D35" s="56">
        <f>'[1]прил 3'!E46</f>
        <v>150000</v>
      </c>
      <c r="E35" s="71">
        <v>0</v>
      </c>
      <c r="F35" s="71">
        <v>0</v>
      </c>
    </row>
    <row r="36" spans="1:6" ht="86.25" customHeight="1">
      <c r="A36" s="28" t="s">
        <v>135</v>
      </c>
      <c r="B36" s="34" t="s">
        <v>109</v>
      </c>
      <c r="C36" s="34"/>
      <c r="D36" s="55">
        <f>D39+D41+D45+D47</f>
        <v>2499500</v>
      </c>
      <c r="E36" s="55">
        <f>E39+E41+E45+E47+E50</f>
        <v>2363800</v>
      </c>
      <c r="F36" s="55">
        <f>F39+F41+F45+F47+F50</f>
        <v>2468500</v>
      </c>
    </row>
    <row r="37" spans="1:6" ht="84.5">
      <c r="A37" s="30" t="str">
        <f>'прил 2'!A28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Максимовский сельсовет  муниципального района Янаульский район Республики Башкортостан"  </v>
      </c>
      <c r="B37" s="32" t="str">
        <f>B36</f>
        <v>49 0 00 00000</v>
      </c>
      <c r="C37" s="32"/>
      <c r="D37" s="56">
        <f>D36</f>
        <v>2499500</v>
      </c>
      <c r="E37" s="56">
        <f>E36</f>
        <v>2363800</v>
      </c>
      <c r="F37" s="56">
        <f>F36</f>
        <v>2468500</v>
      </c>
    </row>
    <row r="38" spans="1:6" ht="60.75" customHeight="1">
      <c r="A38" s="36" t="str">
        <f>'прил 2'!A29</f>
        <v>Основное мероприятие «Обеспечение деятельности органов местного самоуправления сельского поселения  Максимовский сельсовет муниципального района Янаульский район Республики Башкортостан»</v>
      </c>
      <c r="B38" s="32" t="s">
        <v>129</v>
      </c>
      <c r="C38" s="32"/>
      <c r="D38" s="56">
        <f>D36</f>
        <v>2499500</v>
      </c>
      <c r="E38" s="56">
        <f>E36</f>
        <v>2363800</v>
      </c>
      <c r="F38" s="56">
        <f>F36</f>
        <v>2468500</v>
      </c>
    </row>
    <row r="39" spans="1:6">
      <c r="A39" s="36" t="str">
        <f>'прил 2'!A24</f>
        <v>Глава муниципального образования</v>
      </c>
      <c r="B39" s="32" t="s">
        <v>110</v>
      </c>
      <c r="C39" s="32"/>
      <c r="D39" s="56">
        <f>D40</f>
        <v>790866</v>
      </c>
      <c r="E39" s="56">
        <f>E40</f>
        <v>790866</v>
      </c>
      <c r="F39" s="56">
        <f>F40</f>
        <v>790866</v>
      </c>
    </row>
    <row r="40" spans="1:6" ht="70">
      <c r="A40" s="36" t="s">
        <v>42</v>
      </c>
      <c r="B40" s="32" t="s">
        <v>110</v>
      </c>
      <c r="C40" s="32">
        <v>100</v>
      </c>
      <c r="D40" s="56">
        <f>'прил 2'!E25</f>
        <v>790866</v>
      </c>
      <c r="E40" s="56">
        <v>790866</v>
      </c>
      <c r="F40" s="56">
        <v>790866</v>
      </c>
    </row>
    <row r="41" spans="1:6" ht="36" customHeight="1">
      <c r="A41" s="36" t="str">
        <f>'прил 2'!A30</f>
        <v>Аппараты органов государственной власти Республики Башкортостан</v>
      </c>
      <c r="B41" s="32" t="s">
        <v>111</v>
      </c>
      <c r="C41" s="32"/>
      <c r="D41" s="56">
        <f>D42+D43+D44</f>
        <v>1590434</v>
      </c>
      <c r="E41" s="56">
        <f>E42+E43+E44</f>
        <v>1350434</v>
      </c>
      <c r="F41" s="56">
        <f>F42+F43+F44</f>
        <v>1354134</v>
      </c>
    </row>
    <row r="42" spans="1:6" ht="79.5" customHeight="1">
      <c r="A42" s="36" t="s">
        <v>42</v>
      </c>
      <c r="B42" s="32" t="s">
        <v>111</v>
      </c>
      <c r="C42" s="32">
        <v>100</v>
      </c>
      <c r="D42" s="56">
        <f>'прил 2'!E31</f>
        <v>873841</v>
      </c>
      <c r="E42" s="56">
        <v>873841</v>
      </c>
      <c r="F42" s="56">
        <v>873841</v>
      </c>
    </row>
    <row r="43" spans="1:6" ht="28">
      <c r="A43" s="36" t="s">
        <v>67</v>
      </c>
      <c r="B43" s="32" t="s">
        <v>111</v>
      </c>
      <c r="C43" s="32">
        <v>200</v>
      </c>
      <c r="D43" s="56">
        <f>'прил 2'!E32</f>
        <v>694493</v>
      </c>
      <c r="E43" s="56">
        <v>454493</v>
      </c>
      <c r="F43" s="56">
        <v>458193</v>
      </c>
    </row>
    <row r="44" spans="1:6">
      <c r="A44" s="36" t="s">
        <v>45</v>
      </c>
      <c r="B44" s="32" t="s">
        <v>111</v>
      </c>
      <c r="C44" s="32">
        <v>800</v>
      </c>
      <c r="D44" s="56">
        <f>'прил 2'!E33</f>
        <v>22100</v>
      </c>
      <c r="E44" s="56">
        <v>22100</v>
      </c>
      <c r="F44" s="56">
        <v>22100</v>
      </c>
    </row>
    <row r="45" spans="1:6">
      <c r="A45" s="36" t="s">
        <v>47</v>
      </c>
      <c r="B45" s="32" t="s">
        <v>48</v>
      </c>
      <c r="C45" s="32"/>
      <c r="D45" s="56">
        <f>D46</f>
        <v>10000</v>
      </c>
      <c r="E45" s="56">
        <f>E46</f>
        <v>10000</v>
      </c>
      <c r="F45" s="56">
        <f>F46</f>
        <v>10000</v>
      </c>
    </row>
    <row r="46" spans="1:6">
      <c r="A46" s="36" t="s">
        <v>45</v>
      </c>
      <c r="B46" s="32" t="s">
        <v>48</v>
      </c>
      <c r="C46" s="32">
        <v>800</v>
      </c>
      <c r="D46" s="56">
        <f>'прил 2'!E37</f>
        <v>10000</v>
      </c>
      <c r="E46" s="56">
        <v>10000</v>
      </c>
      <c r="F46" s="56">
        <v>10000</v>
      </c>
    </row>
    <row r="47" spans="1:6" ht="42.5">
      <c r="A47" s="30" t="s">
        <v>105</v>
      </c>
      <c r="B47" s="32" t="s">
        <v>112</v>
      </c>
      <c r="C47" s="32"/>
      <c r="D47" s="56">
        <f>D48+D49</f>
        <v>108200</v>
      </c>
      <c r="E47" s="56">
        <f>E48+E49</f>
        <v>112700</v>
      </c>
      <c r="F47" s="56">
        <f>F48+F49</f>
        <v>112700</v>
      </c>
    </row>
    <row r="48" spans="1:6" ht="70">
      <c r="A48" s="36" t="s">
        <v>42</v>
      </c>
      <c r="B48" s="32" t="s">
        <v>112</v>
      </c>
      <c r="C48" s="32">
        <v>100</v>
      </c>
      <c r="D48" s="56">
        <f>'прил 2'!E44</f>
        <v>106200</v>
      </c>
      <c r="E48" s="56">
        <v>109200</v>
      </c>
      <c r="F48" s="56">
        <v>109200</v>
      </c>
    </row>
    <row r="49" spans="1:6" ht="28">
      <c r="A49" s="36" t="s">
        <v>67</v>
      </c>
      <c r="B49" s="32" t="s">
        <v>112</v>
      </c>
      <c r="C49" s="32">
        <v>200</v>
      </c>
      <c r="D49" s="56">
        <f>'прил 2'!E45</f>
        <v>2000</v>
      </c>
      <c r="E49" s="56">
        <v>3500</v>
      </c>
      <c r="F49" s="56">
        <v>3500</v>
      </c>
    </row>
    <row r="50" spans="1:6">
      <c r="A50" s="36" t="s">
        <v>70</v>
      </c>
      <c r="B50" s="32" t="s">
        <v>71</v>
      </c>
      <c r="C50" s="32"/>
      <c r="D50" s="56">
        <f>D51</f>
        <v>0</v>
      </c>
      <c r="E50" s="56">
        <f>E51</f>
        <v>99800</v>
      </c>
      <c r="F50" s="56">
        <f>F51</f>
        <v>200800</v>
      </c>
    </row>
    <row r="51" spans="1:6">
      <c r="A51" s="30" t="s">
        <v>72</v>
      </c>
      <c r="B51" s="32" t="s">
        <v>71</v>
      </c>
      <c r="C51" s="32">
        <v>900</v>
      </c>
      <c r="D51" s="56">
        <v>0</v>
      </c>
      <c r="E51" s="56">
        <v>99800</v>
      </c>
      <c r="F51" s="56">
        <v>200800</v>
      </c>
    </row>
    <row r="52" spans="1:6" ht="15.5">
      <c r="A52" s="4"/>
    </row>
    <row r="53" spans="1:6" ht="15.5">
      <c r="A53" s="4"/>
    </row>
    <row r="54" spans="1:6">
      <c r="A54" s="7" t="s">
        <v>33</v>
      </c>
      <c r="B54" s="1"/>
      <c r="C54" s="1"/>
      <c r="D54" s="6" t="s">
        <v>98</v>
      </c>
    </row>
  </sheetData>
  <mergeCells count="7">
    <mergeCell ref="A11:E11"/>
    <mergeCell ref="D16:F16"/>
    <mergeCell ref="A12:D12"/>
    <mergeCell ref="A13:D13"/>
    <mergeCell ref="A16:A17"/>
    <mergeCell ref="B16:B17"/>
    <mergeCell ref="C16:C17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1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3"/>
  <sheetViews>
    <sheetView tabSelected="1" zoomScale="75" zoomScaleNormal="75" workbookViewId="0">
      <selection activeCell="G17" sqref="G17"/>
    </sheetView>
  </sheetViews>
  <sheetFormatPr defaultRowHeight="14.5"/>
  <cols>
    <col min="1" max="1" width="48.7265625" customWidth="1"/>
    <col min="2" max="2" width="9.1796875" customWidth="1"/>
    <col min="3" max="3" width="16.54296875" customWidth="1"/>
    <col min="5" max="5" width="18.453125" customWidth="1"/>
    <col min="6" max="6" width="15.81640625" customWidth="1"/>
    <col min="7" max="7" width="17.54296875" customWidth="1"/>
  </cols>
  <sheetData>
    <row r="1" spans="1:7">
      <c r="D1" s="25"/>
      <c r="E1" s="25"/>
      <c r="G1" s="6" t="s">
        <v>146</v>
      </c>
    </row>
    <row r="2" spans="1:7">
      <c r="D2" s="25"/>
      <c r="E2" s="25"/>
      <c r="G2" s="6" t="s">
        <v>95</v>
      </c>
    </row>
    <row r="3" spans="1:7">
      <c r="D3" s="25"/>
      <c r="E3" s="25"/>
      <c r="G3" s="6" t="s">
        <v>31</v>
      </c>
    </row>
    <row r="4" spans="1:7">
      <c r="D4" s="25"/>
      <c r="E4" s="25"/>
      <c r="G4" s="91" t="s">
        <v>148</v>
      </c>
    </row>
    <row r="5" spans="1:7">
      <c r="D5" s="25"/>
      <c r="E5" s="25"/>
      <c r="G5" s="6" t="s">
        <v>96</v>
      </c>
    </row>
    <row r="6" spans="1:7">
      <c r="D6" s="25"/>
      <c r="E6" s="25"/>
      <c r="G6" s="6" t="s">
        <v>31</v>
      </c>
    </row>
    <row r="7" spans="1:7">
      <c r="D7" s="25"/>
      <c r="E7" s="25"/>
      <c r="G7" s="6" t="s">
        <v>132</v>
      </c>
    </row>
    <row r="8" spans="1:7">
      <c r="D8" s="25"/>
      <c r="E8" s="25"/>
      <c r="G8" s="6" t="s">
        <v>133</v>
      </c>
    </row>
    <row r="10" spans="1:7" ht="15.5">
      <c r="A10" s="104" t="s">
        <v>101</v>
      </c>
      <c r="B10" s="104"/>
      <c r="C10" s="104"/>
      <c r="D10" s="104"/>
      <c r="E10" s="104"/>
      <c r="F10" s="104"/>
      <c r="G10" s="104"/>
    </row>
    <row r="11" spans="1:7" ht="15.5">
      <c r="A11" s="104" t="s">
        <v>141</v>
      </c>
      <c r="B11" s="104"/>
      <c r="C11" s="104"/>
      <c r="D11" s="104"/>
      <c r="E11" s="104"/>
      <c r="F11" s="104"/>
      <c r="G11" s="104"/>
    </row>
    <row r="13" spans="1:7">
      <c r="G13" s="38" t="s">
        <v>138</v>
      </c>
    </row>
    <row r="14" spans="1:7">
      <c r="A14" s="108" t="s">
        <v>1</v>
      </c>
      <c r="B14" s="109" t="s">
        <v>78</v>
      </c>
      <c r="C14" s="109" t="s">
        <v>36</v>
      </c>
      <c r="D14" s="109" t="s">
        <v>37</v>
      </c>
      <c r="E14" s="108" t="s">
        <v>2</v>
      </c>
      <c r="F14" s="108"/>
      <c r="G14" s="108"/>
    </row>
    <row r="15" spans="1:7">
      <c r="A15" s="108"/>
      <c r="B15" s="109"/>
      <c r="C15" s="109"/>
      <c r="D15" s="109"/>
      <c r="E15" s="39" t="s">
        <v>108</v>
      </c>
      <c r="F15" s="39" t="s">
        <v>114</v>
      </c>
      <c r="G15" s="39" t="s">
        <v>134</v>
      </c>
    </row>
    <row r="16" spans="1:7">
      <c r="A16" s="40" t="s">
        <v>3</v>
      </c>
      <c r="B16" s="40"/>
      <c r="C16" s="35"/>
      <c r="D16" s="35"/>
      <c r="E16" s="55">
        <f>E17</f>
        <v>4294700</v>
      </c>
      <c r="F16" s="55">
        <f>F17</f>
        <v>4099000</v>
      </c>
      <c r="G16" s="55">
        <f>G17</f>
        <v>4128500</v>
      </c>
    </row>
    <row r="17" spans="1:7" ht="66.75" customHeight="1">
      <c r="A17" s="28" t="s">
        <v>100</v>
      </c>
      <c r="B17" s="27">
        <v>791</v>
      </c>
      <c r="C17" s="26"/>
      <c r="D17" s="26"/>
      <c r="E17" s="55">
        <f>E18+E35</f>
        <v>4294700</v>
      </c>
      <c r="F17" s="55">
        <f>F18+F35</f>
        <v>4099000</v>
      </c>
      <c r="G17" s="55">
        <f>G18+G35</f>
        <v>4128500</v>
      </c>
    </row>
    <row r="18" spans="1:7" ht="75.75" customHeight="1">
      <c r="A18" s="28" t="s">
        <v>136</v>
      </c>
      <c r="B18" s="27">
        <v>791</v>
      </c>
      <c r="C18" s="27" t="s">
        <v>79</v>
      </c>
      <c r="D18" s="27"/>
      <c r="E18" s="55">
        <f>E19+E23+E31</f>
        <v>1795200</v>
      </c>
      <c r="F18" s="55">
        <f>F23+F29+F31</f>
        <v>1735200</v>
      </c>
      <c r="G18" s="55">
        <f>G23+G29+G31</f>
        <v>1660000</v>
      </c>
    </row>
    <row r="19" spans="1:7" ht="18.75" hidden="1" customHeight="1">
      <c r="A19" s="36" t="s">
        <v>74</v>
      </c>
      <c r="B19" s="26">
        <v>791</v>
      </c>
      <c r="C19" s="26" t="s">
        <v>55</v>
      </c>
      <c r="D19" s="27"/>
      <c r="E19" s="56">
        <f>E20</f>
        <v>0</v>
      </c>
    </row>
    <row r="20" spans="1:7" ht="33" hidden="1" customHeight="1">
      <c r="A20" s="36" t="s">
        <v>56</v>
      </c>
      <c r="B20" s="26">
        <v>791</v>
      </c>
      <c r="C20" s="26" t="s">
        <v>57</v>
      </c>
      <c r="D20" s="27"/>
      <c r="E20" s="56">
        <f>E21</f>
        <v>0</v>
      </c>
    </row>
    <row r="21" spans="1:7" ht="76.5" hidden="1" customHeight="1">
      <c r="A21" s="41" t="s">
        <v>104</v>
      </c>
      <c r="B21" s="26">
        <v>791</v>
      </c>
      <c r="C21" s="32" t="s">
        <v>58</v>
      </c>
      <c r="D21" s="32"/>
      <c r="E21" s="56">
        <f>E22</f>
        <v>0</v>
      </c>
    </row>
    <row r="22" spans="1:7" ht="30.75" hidden="1" customHeight="1">
      <c r="A22" s="36" t="s">
        <v>67</v>
      </c>
      <c r="B22" s="26">
        <v>791</v>
      </c>
      <c r="C22" s="32" t="s">
        <v>58</v>
      </c>
      <c r="D22" s="32">
        <v>200</v>
      </c>
      <c r="E22" s="56">
        <f>'прил 3'!D23</f>
        <v>0</v>
      </c>
    </row>
    <row r="23" spans="1:7" ht="30.75" customHeight="1">
      <c r="A23" s="36" t="s">
        <v>61</v>
      </c>
      <c r="B23" s="26">
        <v>791</v>
      </c>
      <c r="C23" s="32" t="s">
        <v>62</v>
      </c>
      <c r="D23" s="32"/>
      <c r="E23" s="56">
        <f>E24</f>
        <v>1645200</v>
      </c>
      <c r="F23" s="56">
        <f>F24</f>
        <v>1735200</v>
      </c>
      <c r="G23" s="56">
        <f>G24</f>
        <v>1660000</v>
      </c>
    </row>
    <row r="24" spans="1:7" ht="32.25" customHeight="1">
      <c r="A24" s="36" t="s">
        <v>75</v>
      </c>
      <c r="B24" s="26">
        <v>791</v>
      </c>
      <c r="C24" s="32" t="s">
        <v>64</v>
      </c>
      <c r="D24" s="32"/>
      <c r="E24" s="56">
        <f>E25+E29</f>
        <v>1645200</v>
      </c>
      <c r="F24" s="56">
        <f>F25</f>
        <v>1735200</v>
      </c>
      <c r="G24" s="56">
        <f>G25</f>
        <v>1660000</v>
      </c>
    </row>
    <row r="25" spans="1:7" ht="30" customHeight="1">
      <c r="A25" s="36" t="s">
        <v>76</v>
      </c>
      <c r="B25" s="26">
        <v>791</v>
      </c>
      <c r="C25" s="32" t="s">
        <v>66</v>
      </c>
      <c r="D25" s="32"/>
      <c r="E25" s="56">
        <f>E26+E27+E28</f>
        <v>1295200</v>
      </c>
      <c r="F25" s="56">
        <f>F26+F27+F28</f>
        <v>1735200</v>
      </c>
      <c r="G25" s="56">
        <f>G26+G27+G28</f>
        <v>1660000</v>
      </c>
    </row>
    <row r="26" spans="1:7" ht="80.25" customHeight="1">
      <c r="A26" s="36" t="s">
        <v>42</v>
      </c>
      <c r="B26" s="26">
        <v>791</v>
      </c>
      <c r="C26" s="32" t="s">
        <v>66</v>
      </c>
      <c r="D26" s="32">
        <v>100</v>
      </c>
      <c r="E26" s="56">
        <f>'прил 3'!D27</f>
        <v>823588</v>
      </c>
      <c r="F26" s="56">
        <v>823588</v>
      </c>
      <c r="G26" s="56">
        <v>823588</v>
      </c>
    </row>
    <row r="27" spans="1:7" ht="31.5" customHeight="1">
      <c r="A27" s="36" t="s">
        <v>67</v>
      </c>
      <c r="B27" s="26">
        <v>791</v>
      </c>
      <c r="C27" s="32" t="s">
        <v>66</v>
      </c>
      <c r="D27" s="32">
        <v>200</v>
      </c>
      <c r="E27" s="56">
        <f>'прил 3'!D28</f>
        <v>470112</v>
      </c>
      <c r="F27" s="56">
        <v>910112</v>
      </c>
      <c r="G27" s="56">
        <v>834912</v>
      </c>
    </row>
    <row r="28" spans="1:7" ht="19.5" customHeight="1">
      <c r="A28" s="36" t="s">
        <v>45</v>
      </c>
      <c r="B28" s="26">
        <v>791</v>
      </c>
      <c r="C28" s="32" t="s">
        <v>66</v>
      </c>
      <c r="D28" s="32">
        <v>800</v>
      </c>
      <c r="E28" s="56">
        <f>'прил 3'!D29</f>
        <v>1500</v>
      </c>
      <c r="F28" s="56">
        <v>1500</v>
      </c>
      <c r="G28" s="56">
        <v>1500</v>
      </c>
    </row>
    <row r="29" spans="1:7" ht="105" customHeight="1">
      <c r="A29" s="64" t="s">
        <v>104</v>
      </c>
      <c r="B29" s="26">
        <v>791</v>
      </c>
      <c r="C29" s="32" t="s">
        <v>68</v>
      </c>
      <c r="D29" s="32"/>
      <c r="E29" s="56">
        <f>E30</f>
        <v>350000</v>
      </c>
      <c r="F29" s="71">
        <f>F30</f>
        <v>0</v>
      </c>
      <c r="G29" s="71">
        <f>G30</f>
        <v>0</v>
      </c>
    </row>
    <row r="30" spans="1:7" ht="35.25" customHeight="1">
      <c r="A30" s="36" t="s">
        <v>67</v>
      </c>
      <c r="B30" s="26">
        <v>791</v>
      </c>
      <c r="C30" s="32" t="s">
        <v>68</v>
      </c>
      <c r="D30" s="32">
        <v>200</v>
      </c>
      <c r="E30" s="56">
        <f>'прил 3'!D31</f>
        <v>350000</v>
      </c>
      <c r="F30" s="56">
        <v>0</v>
      </c>
      <c r="G30" s="56">
        <v>0</v>
      </c>
    </row>
    <row r="31" spans="1:7" ht="30.75" customHeight="1">
      <c r="A31" s="59" t="s">
        <v>119</v>
      </c>
      <c r="B31" s="60">
        <v>791</v>
      </c>
      <c r="C31" s="32" t="s">
        <v>126</v>
      </c>
      <c r="D31" s="27"/>
      <c r="E31" s="56">
        <f t="shared" ref="E31:E33" si="0">E32</f>
        <v>150000</v>
      </c>
      <c r="F31" s="71">
        <f t="shared" ref="F31:G33" si="1">F32</f>
        <v>0</v>
      </c>
      <c r="G31" s="71">
        <f t="shared" si="1"/>
        <v>0</v>
      </c>
    </row>
    <row r="32" spans="1:7" ht="33" customHeight="1">
      <c r="A32" s="65" t="s">
        <v>121</v>
      </c>
      <c r="B32" s="60">
        <v>791</v>
      </c>
      <c r="C32" s="32" t="s">
        <v>127</v>
      </c>
      <c r="D32" s="27"/>
      <c r="E32" s="56">
        <f t="shared" si="0"/>
        <v>150000</v>
      </c>
      <c r="F32" s="71">
        <f t="shared" si="1"/>
        <v>0</v>
      </c>
      <c r="G32" s="71">
        <f t="shared" si="1"/>
        <v>0</v>
      </c>
    </row>
    <row r="33" spans="1:7" ht="108.75" customHeight="1">
      <c r="A33" s="41" t="s">
        <v>104</v>
      </c>
      <c r="B33" s="60">
        <v>791</v>
      </c>
      <c r="C33" s="32" t="s">
        <v>124</v>
      </c>
      <c r="D33" s="27"/>
      <c r="E33" s="56">
        <f t="shared" si="0"/>
        <v>150000</v>
      </c>
      <c r="F33" s="71">
        <f t="shared" si="1"/>
        <v>0</v>
      </c>
      <c r="G33" s="71">
        <f t="shared" si="1"/>
        <v>0</v>
      </c>
    </row>
    <row r="34" spans="1:7" ht="28.5">
      <c r="A34" s="59" t="s">
        <v>44</v>
      </c>
      <c r="B34" s="60">
        <v>791</v>
      </c>
      <c r="C34" s="32" t="s">
        <v>124</v>
      </c>
      <c r="D34" s="57">
        <v>200</v>
      </c>
      <c r="E34" s="56">
        <f>'[1]прил 4'!D35</f>
        <v>150000</v>
      </c>
      <c r="F34" s="71">
        <v>0</v>
      </c>
      <c r="G34" s="71">
        <v>0</v>
      </c>
    </row>
    <row r="35" spans="1:7" ht="88.5" customHeight="1">
      <c r="A35" s="28" t="s">
        <v>135</v>
      </c>
      <c r="B35" s="27">
        <v>791</v>
      </c>
      <c r="C35" s="34" t="s">
        <v>109</v>
      </c>
      <c r="D35" s="34"/>
      <c r="E35" s="55">
        <f>E38+E40+E44+E46</f>
        <v>2499500</v>
      </c>
      <c r="F35" s="55">
        <f>F38+F40+F44+F46+F49</f>
        <v>2363800</v>
      </c>
      <c r="G35" s="55">
        <f>G38+G40+G44+G46+G49</f>
        <v>2468500</v>
      </c>
    </row>
    <row r="36" spans="1:7" ht="90.75" customHeight="1">
      <c r="A36" s="36" t="str">
        <f>'прил 3'!A37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Максимовский сельсовет  муниципального района Янаульский район Республики Башкортостан"  </v>
      </c>
      <c r="B36" s="58">
        <v>791</v>
      </c>
      <c r="C36" s="32" t="str">
        <f>C35</f>
        <v>49 0 00 00000</v>
      </c>
      <c r="D36" s="32"/>
      <c r="E36" s="56">
        <f>E35</f>
        <v>2499500</v>
      </c>
      <c r="F36" s="56">
        <f>F35</f>
        <v>2363800</v>
      </c>
      <c r="G36" s="56">
        <f>G35</f>
        <v>2468500</v>
      </c>
    </row>
    <row r="37" spans="1:7" ht="77.25" customHeight="1">
      <c r="A37" s="36" t="str">
        <f>'прил 3'!A38</f>
        <v>Основное мероприятие «Обеспечение деятельности органов местного самоуправления сельского поселения  Максимовский сельсовет муниципального района Янаульский район Республики Башкортостан»</v>
      </c>
      <c r="B37" s="58">
        <v>791</v>
      </c>
      <c r="C37" s="32" t="s">
        <v>129</v>
      </c>
      <c r="D37" s="32"/>
      <c r="E37" s="56">
        <f>E35</f>
        <v>2499500</v>
      </c>
      <c r="F37" s="56">
        <f>F35</f>
        <v>2363800</v>
      </c>
      <c r="G37" s="56">
        <f>G35</f>
        <v>2468500</v>
      </c>
    </row>
    <row r="38" spans="1:7" ht="20.25" customHeight="1">
      <c r="A38" s="36" t="str">
        <f>'прил 3'!A39</f>
        <v>Глава муниципального образования</v>
      </c>
      <c r="B38" s="26">
        <v>791</v>
      </c>
      <c r="C38" s="32" t="s">
        <v>110</v>
      </c>
      <c r="D38" s="32"/>
      <c r="E38" s="56">
        <f>E39</f>
        <v>790866</v>
      </c>
      <c r="F38" s="56">
        <f>F39</f>
        <v>790866</v>
      </c>
      <c r="G38" s="56">
        <f>G39</f>
        <v>790866</v>
      </c>
    </row>
    <row r="39" spans="1:7" ht="80.25" customHeight="1">
      <c r="A39" s="36" t="s">
        <v>42</v>
      </c>
      <c r="B39" s="26">
        <v>791</v>
      </c>
      <c r="C39" s="32" t="s">
        <v>110</v>
      </c>
      <c r="D39" s="32">
        <v>100</v>
      </c>
      <c r="E39" s="56">
        <f>'прил 3'!D40</f>
        <v>790866</v>
      </c>
      <c r="F39" s="56">
        <v>790866</v>
      </c>
      <c r="G39" s="56">
        <v>790866</v>
      </c>
    </row>
    <row r="40" spans="1:7" ht="30" customHeight="1">
      <c r="A40" s="36" t="str">
        <f>'прил 3'!A41</f>
        <v>Аппараты органов государственной власти Республики Башкортостан</v>
      </c>
      <c r="B40" s="26">
        <v>791</v>
      </c>
      <c r="C40" s="32" t="s">
        <v>111</v>
      </c>
      <c r="D40" s="32"/>
      <c r="E40" s="56">
        <f>E41+E42+E43</f>
        <v>1590434</v>
      </c>
      <c r="F40" s="56">
        <f>F41+F42+F43</f>
        <v>1350434</v>
      </c>
      <c r="G40" s="56">
        <f>G41+G42+G43</f>
        <v>1354134</v>
      </c>
    </row>
    <row r="41" spans="1:7" ht="75" customHeight="1">
      <c r="A41" s="36" t="s">
        <v>42</v>
      </c>
      <c r="B41" s="26">
        <v>791</v>
      </c>
      <c r="C41" s="32" t="s">
        <v>111</v>
      </c>
      <c r="D41" s="32">
        <v>100</v>
      </c>
      <c r="E41" s="56">
        <f>'прил 3'!D42</f>
        <v>873841</v>
      </c>
      <c r="F41" s="56">
        <v>873841</v>
      </c>
      <c r="G41" s="56">
        <v>873841</v>
      </c>
    </row>
    <row r="42" spans="1:7" ht="30" customHeight="1">
      <c r="A42" s="30" t="s">
        <v>67</v>
      </c>
      <c r="B42" s="26">
        <v>791</v>
      </c>
      <c r="C42" s="32" t="s">
        <v>111</v>
      </c>
      <c r="D42" s="32">
        <v>200</v>
      </c>
      <c r="E42" s="56">
        <f>'прил 3'!D43</f>
        <v>694493</v>
      </c>
      <c r="F42" s="56">
        <v>454493</v>
      </c>
      <c r="G42" s="56">
        <v>458193</v>
      </c>
    </row>
    <row r="43" spans="1:7">
      <c r="A43" s="36" t="s">
        <v>45</v>
      </c>
      <c r="B43" s="26">
        <v>791</v>
      </c>
      <c r="C43" s="32" t="s">
        <v>111</v>
      </c>
      <c r="D43" s="32">
        <v>800</v>
      </c>
      <c r="E43" s="56">
        <f>'прил 3'!D44</f>
        <v>22100</v>
      </c>
      <c r="F43" s="56">
        <v>22100</v>
      </c>
      <c r="G43" s="56">
        <v>22100</v>
      </c>
    </row>
    <row r="44" spans="1:7">
      <c r="A44" s="36" t="s">
        <v>47</v>
      </c>
      <c r="B44" s="26">
        <v>791</v>
      </c>
      <c r="C44" s="32" t="s">
        <v>48</v>
      </c>
      <c r="D44" s="32"/>
      <c r="E44" s="56">
        <f>E45</f>
        <v>10000</v>
      </c>
      <c r="F44" s="56">
        <f>F45</f>
        <v>10000</v>
      </c>
      <c r="G44" s="56">
        <f>G45</f>
        <v>10000</v>
      </c>
    </row>
    <row r="45" spans="1:7">
      <c r="A45" s="36" t="s">
        <v>45</v>
      </c>
      <c r="B45" s="26">
        <v>791</v>
      </c>
      <c r="C45" s="32" t="s">
        <v>48</v>
      </c>
      <c r="D45" s="32">
        <v>800</v>
      </c>
      <c r="E45" s="56">
        <f>'прил 3'!D46</f>
        <v>10000</v>
      </c>
      <c r="F45" s="56">
        <v>10000</v>
      </c>
      <c r="G45" s="56">
        <v>10000</v>
      </c>
    </row>
    <row r="46" spans="1:7" ht="42.5">
      <c r="A46" s="30" t="s">
        <v>105</v>
      </c>
      <c r="B46" s="26">
        <v>791</v>
      </c>
      <c r="C46" s="32" t="s">
        <v>112</v>
      </c>
      <c r="D46" s="32"/>
      <c r="E46" s="56">
        <f>E47+E48</f>
        <v>108200</v>
      </c>
      <c r="F46" s="56">
        <f>F47+F48</f>
        <v>112700</v>
      </c>
      <c r="G46" s="56">
        <f>G47+G48</f>
        <v>112700</v>
      </c>
    </row>
    <row r="47" spans="1:7" ht="70">
      <c r="A47" s="36" t="s">
        <v>42</v>
      </c>
      <c r="B47" s="26">
        <v>791</v>
      </c>
      <c r="C47" s="32" t="s">
        <v>112</v>
      </c>
      <c r="D47" s="32">
        <v>100</v>
      </c>
      <c r="E47" s="56">
        <f>'прил 3'!D48</f>
        <v>106200</v>
      </c>
      <c r="F47" s="56">
        <v>109200</v>
      </c>
      <c r="G47" s="56">
        <v>109200</v>
      </c>
    </row>
    <row r="48" spans="1:7" ht="28">
      <c r="A48" s="36" t="s">
        <v>67</v>
      </c>
      <c r="B48" s="26">
        <v>791</v>
      </c>
      <c r="C48" s="32" t="s">
        <v>112</v>
      </c>
      <c r="D48" s="32">
        <v>200</v>
      </c>
      <c r="E48" s="56">
        <f>'прил 3'!D49</f>
        <v>2000</v>
      </c>
      <c r="F48" s="56">
        <v>3500</v>
      </c>
      <c r="G48" s="56">
        <v>3500</v>
      </c>
    </row>
    <row r="49" spans="1:7">
      <c r="A49" s="36" t="s">
        <v>70</v>
      </c>
      <c r="B49" s="68">
        <v>791</v>
      </c>
      <c r="C49" s="32" t="s">
        <v>71</v>
      </c>
      <c r="D49" s="32"/>
      <c r="E49" s="56">
        <f>E50</f>
        <v>0</v>
      </c>
      <c r="F49" s="56">
        <f>F50</f>
        <v>99800</v>
      </c>
      <c r="G49" s="56">
        <f>G50</f>
        <v>200800</v>
      </c>
    </row>
    <row r="50" spans="1:7">
      <c r="A50" s="30" t="s">
        <v>72</v>
      </c>
      <c r="B50" s="68">
        <v>791</v>
      </c>
      <c r="C50" s="32" t="s">
        <v>71</v>
      </c>
      <c r="D50" s="32">
        <v>900</v>
      </c>
      <c r="E50" s="56">
        <v>0</v>
      </c>
      <c r="F50" s="56">
        <v>99800</v>
      </c>
      <c r="G50" s="56">
        <v>200800</v>
      </c>
    </row>
    <row r="51" spans="1:7" ht="15.5">
      <c r="A51" s="4"/>
    </row>
    <row r="52" spans="1:7" ht="15.5">
      <c r="A52" s="4"/>
    </row>
    <row r="53" spans="1:7">
      <c r="A53" s="7" t="s">
        <v>33</v>
      </c>
      <c r="B53" s="1"/>
      <c r="C53" s="1"/>
      <c r="D53" s="1"/>
      <c r="E53" s="6" t="s">
        <v>98</v>
      </c>
    </row>
  </sheetData>
  <mergeCells count="7">
    <mergeCell ref="A10:G10"/>
    <mergeCell ref="A11:G11"/>
    <mergeCell ref="A14:A15"/>
    <mergeCell ref="B14:B15"/>
    <mergeCell ref="C14:C15"/>
    <mergeCell ref="D14:D15"/>
    <mergeCell ref="E14:G14"/>
  </mergeCells>
  <pageMargins left="1.1023622047244095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 1</vt:lpstr>
      <vt:lpstr>прил 2</vt:lpstr>
      <vt:lpstr>прил 3</vt:lpstr>
      <vt:lpstr>прил 4</vt:lpstr>
      <vt:lpstr>'прил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2022-12-06T07:11:03Z</dcterms:modified>
</cp:coreProperties>
</file>